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Financiera\Desktop\Andrés\ESTADOS FINANCIEROS 2018\"/>
    </mc:Choice>
  </mc:AlternateContent>
  <bookViews>
    <workbookView xWindow="0" yWindow="0" windowWidth="28800" windowHeight="11535"/>
  </bookViews>
  <sheets>
    <sheet name="ESTADO DE ACTIVIDAD" sheetId="2" r:id="rId1"/>
    <sheet name="BALANCE GENERAL" sheetId="1" r:id="rId2"/>
  </sheets>
  <definedNames>
    <definedName name="_xlnm.Print_Area" localSheetId="1">'BALANCE GENERAL'!$A$1:$H$50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E19" i="2"/>
  <c r="E35" i="2"/>
  <c r="E28" i="2" l="1"/>
  <c r="E17" i="2"/>
  <c r="H21" i="1" l="1"/>
  <c r="H12" i="1"/>
  <c r="C31" i="1"/>
  <c r="C17" i="1"/>
  <c r="C12" i="1"/>
  <c r="C9" i="1" l="1"/>
  <c r="H27" i="1" l="1"/>
  <c r="H24" i="1"/>
  <c r="C25" i="1"/>
  <c r="C23" i="1" s="1"/>
  <c r="C39" i="1" s="1"/>
  <c r="E11" i="2"/>
  <c r="E9" i="2" s="1"/>
  <c r="E39" i="2"/>
  <c r="E25" i="2"/>
  <c r="E15" i="2" l="1"/>
  <c r="H9" i="1"/>
  <c r="H29" i="1" s="1"/>
  <c r="E33" i="2" l="1"/>
  <c r="E43" i="2" s="1"/>
  <c r="H36" i="1" s="1"/>
  <c r="H31" i="1" s="1"/>
  <c r="H37" i="1" s="1"/>
  <c r="H39" i="1" s="1"/>
</calcChain>
</file>

<file path=xl/sharedStrings.xml><?xml version="1.0" encoding="utf-8"?>
<sst xmlns="http://schemas.openxmlformats.org/spreadsheetml/2006/main" count="97" uniqueCount="87">
  <si>
    <t>EMPRESA DE DESARROLLO URBANO DE ARMENIA EDUA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</si>
  <si>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</si>
  <si>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</si>
  <si>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</si>
  <si>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</si>
  <si>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</si>
  <si>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</si>
  <si>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</si>
  <si>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</si>
  <si>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</si>
  <si>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</si>
  <si>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>Otros Deudores</t>
  </si>
  <si>
    <t>Provision Deudores</t>
  </si>
  <si>
    <t>Salarios y prestaciones sociales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</si>
  <si>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</si>
  <si>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</si>
  <si>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</si>
  <si>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</si>
  <si>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</si>
  <si>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</si>
  <si>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</si>
  <si>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</si>
  <si>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</si>
  <si>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</si>
  <si>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</si>
  <si>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</si>
  <si>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</si>
  <si>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</si>
  <si>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</si>
  <si>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</si>
  <si>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</si>
  <si>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</si>
  <si>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</si>
  <si>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</si>
  <si>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NOMBRE: JACKSON PELAEZ PEREZ</t>
  </si>
  <si>
    <t>ESTADO DE ACTIVIDAD FINANCIERA, ECONÓMICA, SOCIAL Y AMBIENTAL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</si>
  <si>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</si>
  <si>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</si>
  <si>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</si>
  <si>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</si>
  <si>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</si>
  <si>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</si>
  <si>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</si>
  <si>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</si>
  <si>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</si>
  <si>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</si>
  <si>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</si>
  <si>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Generales</t>
  </si>
  <si>
    <t>De Operación</t>
  </si>
  <si>
    <t>Provisiones, agotamiento, depreciaciones y amortizaciones</t>
  </si>
  <si>
    <t>Depreciacion Propiedad Planta y Equipo</t>
  </si>
  <si>
    <t xml:space="preserve">OTROS INGRESOS </t>
  </si>
  <si>
    <t>Financieros</t>
  </si>
  <si>
    <t>Ajuste De Ejercicios Anteriores</t>
  </si>
  <si>
    <t xml:space="preserve">OTROS GASTOS  </t>
  </si>
  <si>
    <t xml:space="preserve">UTILIDAD O PERDIDA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</si>
  <si>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</si>
  <si>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</si>
  <si>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</si>
  <si>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</si>
  <si>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</si>
  <si>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</si>
  <si>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</si>
  <si>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</si>
  <si>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</si>
  <si>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</si>
  <si>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Deterioro el Valor Acumulado</t>
  </si>
  <si>
    <t>Anticipos sobre convenios y acuerdos</t>
  </si>
  <si>
    <t>Anticipo de Impuestos</t>
  </si>
  <si>
    <t>Recaudo a favor de terceros</t>
  </si>
  <si>
    <t>Descuentos de Nómina</t>
  </si>
  <si>
    <t>Retención en la fuente</t>
  </si>
  <si>
    <t>Impuesto sobre las ventas</t>
  </si>
  <si>
    <t>Otras cuentas por pagar</t>
  </si>
  <si>
    <t>Beneficios a Empleados</t>
  </si>
  <si>
    <t>Anticipos sobre convenios</t>
  </si>
  <si>
    <t>Capital Fiscal</t>
  </si>
  <si>
    <t>Cuotas partes</t>
  </si>
  <si>
    <t>Impactos trancisión NIIF</t>
  </si>
  <si>
    <t>Perdida del ejericicio</t>
  </si>
  <si>
    <t>DIRECTOR ADMINISTRATIVO Y FINANCIERA</t>
  </si>
  <si>
    <t>ESTADO DE SITUACIÓN FINANCIERA</t>
  </si>
  <si>
    <t>Cuota de Fiscalización y Auditaje</t>
  </si>
  <si>
    <t>Amortizacion de Intangibles</t>
  </si>
  <si>
    <t>DEL 01 DE ENERO AL 31 DE MAYO DE 2018</t>
  </si>
  <si>
    <t>A 31 DE MAYO DE 2018</t>
  </si>
  <si>
    <t>Reversión por las pérdidas del deterioro del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</si>
</sst>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0" borderId="0" xfId="1" applyFont="1" applyAlignment="1">
      <alignment horizontal="lef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164" fontId="9" fillId="0" borderId="0" xfId="3" applyNumberFormat="1"/>
    <xf numFmtId="41" fontId="9" fillId="0" borderId="0" xfId="5" applyFont="1"/>
    <xf numFmtId="165" fontId="9" fillId="0" borderId="0" xfId="3" applyNumberFormat="1"/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164" fontId="7" fillId="4" borderId="0" xfId="1" applyNumberFormat="1" applyFont="1" applyFill="1" applyAlignment="1"/>
  </cellXfs>
  <cellStyles count="6"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177614</xdr:colOff>
      <xdr:row>0</xdr:row>
      <xdr:rowOff>41462</xdr:rowOff>
    </xdr:from>
    <xdr:to>
      <xdr:col>1</xdr:col>
      <xdr:colOff>1187264</xdr:colOff>
      <xdr:row>5</xdr:row>
      <xdr:rowOff>212912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9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80" zoomScaleNormal="80" workbookViewId="0">
      <selection activeCell="G16" sqref="G15:G16"/>
    </sheetView>
  </sheetViews>
  <sheetFormatPr baseColWidth="10" defaultRowHeight="12.75" x14ac:dyDescent="0.2"/>
  <cols>
    <col min="1" max="1" width="11.42578125" style="117"/>
    <col min="2" max="2" width="26.28515625" style="117" customWidth="1"/>
    <col min="3" max="3" width="78.85546875" style="117" bestFit="1" customWidth="1"/>
    <col min="4" max="4" width="30.5703125" style="117" customWidth="1"/>
    <col min="5" max="5" width="24.42578125" style="117" customWidth="1"/>
    <col min="6" max="6" width="11.42578125" style="117"/>
    <col min="7" max="7" width="15" style="117" bestFit="1" customWidth="1"/>
    <col min="8" max="8" width="17.140625" style="117" customWidth="1"/>
    <col min="9" max="9" width="13.85546875" style="117" bestFit="1" customWidth="1"/>
    <col min="10" max="257" width="11.42578125" style="117"/>
    <col min="258" max="258" width="26.28515625" style="117" customWidth="1"/>
    <col min="259" max="259" width="78.85546875" style="117" bestFit="1" customWidth="1"/>
    <col min="260" max="260" width="30.5703125" style="117" customWidth="1"/>
    <col min="261" max="261" width="17.7109375" style="117" bestFit="1" customWidth="1"/>
    <col min="262" max="264" width="11.42578125" style="117"/>
    <col min="265" max="265" width="13.85546875" style="117" bestFit="1" customWidth="1"/>
    <col min="266" max="513" width="11.42578125" style="117"/>
    <col min="514" max="514" width="26.28515625" style="117" customWidth="1"/>
    <col min="515" max="515" width="78.85546875" style="117" bestFit="1" customWidth="1"/>
    <col min="516" max="516" width="30.5703125" style="117" customWidth="1"/>
    <col min="517" max="517" width="17.7109375" style="117" bestFit="1" customWidth="1"/>
    <col min="518" max="520" width="11.42578125" style="117"/>
    <col min="521" max="521" width="13.85546875" style="117" bestFit="1" customWidth="1"/>
    <col min="522" max="769" width="11.42578125" style="117"/>
    <col min="770" max="770" width="26.28515625" style="117" customWidth="1"/>
    <col min="771" max="771" width="78.85546875" style="117" bestFit="1" customWidth="1"/>
    <col min="772" max="772" width="30.5703125" style="117" customWidth="1"/>
    <col min="773" max="773" width="17.7109375" style="117" bestFit="1" customWidth="1"/>
    <col min="774" max="776" width="11.42578125" style="117"/>
    <col min="777" max="777" width="13.85546875" style="117" bestFit="1" customWidth="1"/>
    <col min="778" max="1025" width="11.42578125" style="117"/>
    <col min="1026" max="1026" width="26.28515625" style="117" customWidth="1"/>
    <col min="1027" max="1027" width="78.85546875" style="117" bestFit="1" customWidth="1"/>
    <col min="1028" max="1028" width="30.5703125" style="117" customWidth="1"/>
    <col min="1029" max="1029" width="17.7109375" style="117" bestFit="1" customWidth="1"/>
    <col min="1030" max="1032" width="11.42578125" style="117"/>
    <col min="1033" max="1033" width="13.85546875" style="117" bestFit="1" customWidth="1"/>
    <col min="1034" max="1281" width="11.42578125" style="117"/>
    <col min="1282" max="1282" width="26.28515625" style="117" customWidth="1"/>
    <col min="1283" max="1283" width="78.85546875" style="117" bestFit="1" customWidth="1"/>
    <col min="1284" max="1284" width="30.5703125" style="117" customWidth="1"/>
    <col min="1285" max="1285" width="17.7109375" style="117" bestFit="1" customWidth="1"/>
    <col min="1286" max="1288" width="11.42578125" style="117"/>
    <col min="1289" max="1289" width="13.85546875" style="117" bestFit="1" customWidth="1"/>
    <col min="1290" max="1537" width="11.42578125" style="117"/>
    <col min="1538" max="1538" width="26.28515625" style="117" customWidth="1"/>
    <col min="1539" max="1539" width="78.85546875" style="117" bestFit="1" customWidth="1"/>
    <col min="1540" max="1540" width="30.5703125" style="117" customWidth="1"/>
    <col min="1541" max="1541" width="17.7109375" style="117" bestFit="1" customWidth="1"/>
    <col min="1542" max="1544" width="11.42578125" style="117"/>
    <col min="1545" max="1545" width="13.85546875" style="117" bestFit="1" customWidth="1"/>
    <col min="1546" max="1793" width="11.42578125" style="117"/>
    <col min="1794" max="1794" width="26.28515625" style="117" customWidth="1"/>
    <col min="1795" max="1795" width="78.85546875" style="117" bestFit="1" customWidth="1"/>
    <col min="1796" max="1796" width="30.5703125" style="117" customWidth="1"/>
    <col min="1797" max="1797" width="17.7109375" style="117" bestFit="1" customWidth="1"/>
    <col min="1798" max="1800" width="11.42578125" style="117"/>
    <col min="1801" max="1801" width="13.85546875" style="117" bestFit="1" customWidth="1"/>
    <col min="1802" max="2049" width="11.42578125" style="117"/>
    <col min="2050" max="2050" width="26.28515625" style="117" customWidth="1"/>
    <col min="2051" max="2051" width="78.85546875" style="117" bestFit="1" customWidth="1"/>
    <col min="2052" max="2052" width="30.5703125" style="117" customWidth="1"/>
    <col min="2053" max="2053" width="17.7109375" style="117" bestFit="1" customWidth="1"/>
    <col min="2054" max="2056" width="11.42578125" style="117"/>
    <col min="2057" max="2057" width="13.85546875" style="117" bestFit="1" customWidth="1"/>
    <col min="2058" max="2305" width="11.42578125" style="117"/>
    <col min="2306" max="2306" width="26.28515625" style="117" customWidth="1"/>
    <col min="2307" max="2307" width="78.85546875" style="117" bestFit="1" customWidth="1"/>
    <col min="2308" max="2308" width="30.5703125" style="117" customWidth="1"/>
    <col min="2309" max="2309" width="17.7109375" style="117" bestFit="1" customWidth="1"/>
    <col min="2310" max="2312" width="11.42578125" style="117"/>
    <col min="2313" max="2313" width="13.85546875" style="117" bestFit="1" customWidth="1"/>
    <col min="2314" max="2561" width="11.42578125" style="117"/>
    <col min="2562" max="2562" width="26.28515625" style="117" customWidth="1"/>
    <col min="2563" max="2563" width="78.85546875" style="117" bestFit="1" customWidth="1"/>
    <col min="2564" max="2564" width="30.5703125" style="117" customWidth="1"/>
    <col min="2565" max="2565" width="17.7109375" style="117" bestFit="1" customWidth="1"/>
    <col min="2566" max="2568" width="11.42578125" style="117"/>
    <col min="2569" max="2569" width="13.85546875" style="117" bestFit="1" customWidth="1"/>
    <col min="2570" max="2817" width="11.42578125" style="117"/>
    <col min="2818" max="2818" width="26.28515625" style="117" customWidth="1"/>
    <col min="2819" max="2819" width="78.85546875" style="117" bestFit="1" customWidth="1"/>
    <col min="2820" max="2820" width="30.5703125" style="117" customWidth="1"/>
    <col min="2821" max="2821" width="17.7109375" style="117" bestFit="1" customWidth="1"/>
    <col min="2822" max="2824" width="11.42578125" style="117"/>
    <col min="2825" max="2825" width="13.85546875" style="117" bestFit="1" customWidth="1"/>
    <col min="2826" max="3073" width="11.42578125" style="117"/>
    <col min="3074" max="3074" width="26.28515625" style="117" customWidth="1"/>
    <col min="3075" max="3075" width="78.85546875" style="117" bestFit="1" customWidth="1"/>
    <col min="3076" max="3076" width="30.5703125" style="117" customWidth="1"/>
    <col min="3077" max="3077" width="17.7109375" style="117" bestFit="1" customWidth="1"/>
    <col min="3078" max="3080" width="11.42578125" style="117"/>
    <col min="3081" max="3081" width="13.85546875" style="117" bestFit="1" customWidth="1"/>
    <col min="3082" max="3329" width="11.42578125" style="117"/>
    <col min="3330" max="3330" width="26.28515625" style="117" customWidth="1"/>
    <col min="3331" max="3331" width="78.85546875" style="117" bestFit="1" customWidth="1"/>
    <col min="3332" max="3332" width="30.5703125" style="117" customWidth="1"/>
    <col min="3333" max="3333" width="17.7109375" style="117" bestFit="1" customWidth="1"/>
    <col min="3334" max="3336" width="11.42578125" style="117"/>
    <col min="3337" max="3337" width="13.85546875" style="117" bestFit="1" customWidth="1"/>
    <col min="3338" max="3585" width="11.42578125" style="117"/>
    <col min="3586" max="3586" width="26.28515625" style="117" customWidth="1"/>
    <col min="3587" max="3587" width="78.85546875" style="117" bestFit="1" customWidth="1"/>
    <col min="3588" max="3588" width="30.5703125" style="117" customWidth="1"/>
    <col min="3589" max="3589" width="17.7109375" style="117" bestFit="1" customWidth="1"/>
    <col min="3590" max="3592" width="11.42578125" style="117"/>
    <col min="3593" max="3593" width="13.85546875" style="117" bestFit="1" customWidth="1"/>
    <col min="3594" max="3841" width="11.42578125" style="117"/>
    <col min="3842" max="3842" width="26.28515625" style="117" customWidth="1"/>
    <col min="3843" max="3843" width="78.85546875" style="117" bestFit="1" customWidth="1"/>
    <col min="3844" max="3844" width="30.5703125" style="117" customWidth="1"/>
    <col min="3845" max="3845" width="17.7109375" style="117" bestFit="1" customWidth="1"/>
    <col min="3846" max="3848" width="11.42578125" style="117"/>
    <col min="3849" max="3849" width="13.85546875" style="117" bestFit="1" customWidth="1"/>
    <col min="3850" max="4097" width="11.42578125" style="117"/>
    <col min="4098" max="4098" width="26.28515625" style="117" customWidth="1"/>
    <col min="4099" max="4099" width="78.85546875" style="117" bestFit="1" customWidth="1"/>
    <col min="4100" max="4100" width="30.5703125" style="117" customWidth="1"/>
    <col min="4101" max="4101" width="17.7109375" style="117" bestFit="1" customWidth="1"/>
    <col min="4102" max="4104" width="11.42578125" style="117"/>
    <col min="4105" max="4105" width="13.85546875" style="117" bestFit="1" customWidth="1"/>
    <col min="4106" max="4353" width="11.42578125" style="117"/>
    <col min="4354" max="4354" width="26.28515625" style="117" customWidth="1"/>
    <col min="4355" max="4355" width="78.85546875" style="117" bestFit="1" customWidth="1"/>
    <col min="4356" max="4356" width="30.5703125" style="117" customWidth="1"/>
    <col min="4357" max="4357" width="17.7109375" style="117" bestFit="1" customWidth="1"/>
    <col min="4358" max="4360" width="11.42578125" style="117"/>
    <col min="4361" max="4361" width="13.85546875" style="117" bestFit="1" customWidth="1"/>
    <col min="4362" max="4609" width="11.42578125" style="117"/>
    <col min="4610" max="4610" width="26.28515625" style="117" customWidth="1"/>
    <col min="4611" max="4611" width="78.85546875" style="117" bestFit="1" customWidth="1"/>
    <col min="4612" max="4612" width="30.5703125" style="117" customWidth="1"/>
    <col min="4613" max="4613" width="17.7109375" style="117" bestFit="1" customWidth="1"/>
    <col min="4614" max="4616" width="11.42578125" style="117"/>
    <col min="4617" max="4617" width="13.85546875" style="117" bestFit="1" customWidth="1"/>
    <col min="4618" max="4865" width="11.42578125" style="117"/>
    <col min="4866" max="4866" width="26.28515625" style="117" customWidth="1"/>
    <col min="4867" max="4867" width="78.85546875" style="117" bestFit="1" customWidth="1"/>
    <col min="4868" max="4868" width="30.5703125" style="117" customWidth="1"/>
    <col min="4869" max="4869" width="17.7109375" style="117" bestFit="1" customWidth="1"/>
    <col min="4870" max="4872" width="11.42578125" style="117"/>
    <col min="4873" max="4873" width="13.85546875" style="117" bestFit="1" customWidth="1"/>
    <col min="4874" max="5121" width="11.42578125" style="117"/>
    <col min="5122" max="5122" width="26.28515625" style="117" customWidth="1"/>
    <col min="5123" max="5123" width="78.85546875" style="117" bestFit="1" customWidth="1"/>
    <col min="5124" max="5124" width="30.5703125" style="117" customWidth="1"/>
    <col min="5125" max="5125" width="17.7109375" style="117" bestFit="1" customWidth="1"/>
    <col min="5126" max="5128" width="11.42578125" style="117"/>
    <col min="5129" max="5129" width="13.85546875" style="117" bestFit="1" customWidth="1"/>
    <col min="5130" max="5377" width="11.42578125" style="117"/>
    <col min="5378" max="5378" width="26.28515625" style="117" customWidth="1"/>
    <col min="5379" max="5379" width="78.85546875" style="117" bestFit="1" customWidth="1"/>
    <col min="5380" max="5380" width="30.5703125" style="117" customWidth="1"/>
    <col min="5381" max="5381" width="17.7109375" style="117" bestFit="1" customWidth="1"/>
    <col min="5382" max="5384" width="11.42578125" style="117"/>
    <col min="5385" max="5385" width="13.85546875" style="117" bestFit="1" customWidth="1"/>
    <col min="5386" max="5633" width="11.42578125" style="117"/>
    <col min="5634" max="5634" width="26.28515625" style="117" customWidth="1"/>
    <col min="5635" max="5635" width="78.85546875" style="117" bestFit="1" customWidth="1"/>
    <col min="5636" max="5636" width="30.5703125" style="117" customWidth="1"/>
    <col min="5637" max="5637" width="17.7109375" style="117" bestFit="1" customWidth="1"/>
    <col min="5638" max="5640" width="11.42578125" style="117"/>
    <col min="5641" max="5641" width="13.85546875" style="117" bestFit="1" customWidth="1"/>
    <col min="5642" max="5889" width="11.42578125" style="117"/>
    <col min="5890" max="5890" width="26.28515625" style="117" customWidth="1"/>
    <col min="5891" max="5891" width="78.85546875" style="117" bestFit="1" customWidth="1"/>
    <col min="5892" max="5892" width="30.5703125" style="117" customWidth="1"/>
    <col min="5893" max="5893" width="17.7109375" style="117" bestFit="1" customWidth="1"/>
    <col min="5894" max="5896" width="11.42578125" style="117"/>
    <col min="5897" max="5897" width="13.85546875" style="117" bestFit="1" customWidth="1"/>
    <col min="5898" max="6145" width="11.42578125" style="117"/>
    <col min="6146" max="6146" width="26.28515625" style="117" customWidth="1"/>
    <col min="6147" max="6147" width="78.85546875" style="117" bestFit="1" customWidth="1"/>
    <col min="6148" max="6148" width="30.5703125" style="117" customWidth="1"/>
    <col min="6149" max="6149" width="17.7109375" style="117" bestFit="1" customWidth="1"/>
    <col min="6150" max="6152" width="11.42578125" style="117"/>
    <col min="6153" max="6153" width="13.85546875" style="117" bestFit="1" customWidth="1"/>
    <col min="6154" max="6401" width="11.42578125" style="117"/>
    <col min="6402" max="6402" width="26.28515625" style="117" customWidth="1"/>
    <col min="6403" max="6403" width="78.85546875" style="117" bestFit="1" customWidth="1"/>
    <col min="6404" max="6404" width="30.5703125" style="117" customWidth="1"/>
    <col min="6405" max="6405" width="17.7109375" style="117" bestFit="1" customWidth="1"/>
    <col min="6406" max="6408" width="11.42578125" style="117"/>
    <col min="6409" max="6409" width="13.85546875" style="117" bestFit="1" customWidth="1"/>
    <col min="6410" max="6657" width="11.42578125" style="117"/>
    <col min="6658" max="6658" width="26.28515625" style="117" customWidth="1"/>
    <col min="6659" max="6659" width="78.85546875" style="117" bestFit="1" customWidth="1"/>
    <col min="6660" max="6660" width="30.5703125" style="117" customWidth="1"/>
    <col min="6661" max="6661" width="17.7109375" style="117" bestFit="1" customWidth="1"/>
    <col min="6662" max="6664" width="11.42578125" style="117"/>
    <col min="6665" max="6665" width="13.85546875" style="117" bestFit="1" customWidth="1"/>
    <col min="6666" max="6913" width="11.42578125" style="117"/>
    <col min="6914" max="6914" width="26.28515625" style="117" customWidth="1"/>
    <col min="6915" max="6915" width="78.85546875" style="117" bestFit="1" customWidth="1"/>
    <col min="6916" max="6916" width="30.5703125" style="117" customWidth="1"/>
    <col min="6917" max="6917" width="17.7109375" style="117" bestFit="1" customWidth="1"/>
    <col min="6918" max="6920" width="11.42578125" style="117"/>
    <col min="6921" max="6921" width="13.85546875" style="117" bestFit="1" customWidth="1"/>
    <col min="6922" max="7169" width="11.42578125" style="117"/>
    <col min="7170" max="7170" width="26.28515625" style="117" customWidth="1"/>
    <col min="7171" max="7171" width="78.85546875" style="117" bestFit="1" customWidth="1"/>
    <col min="7172" max="7172" width="30.5703125" style="117" customWidth="1"/>
    <col min="7173" max="7173" width="17.7109375" style="117" bestFit="1" customWidth="1"/>
    <col min="7174" max="7176" width="11.42578125" style="117"/>
    <col min="7177" max="7177" width="13.85546875" style="117" bestFit="1" customWidth="1"/>
    <col min="7178" max="7425" width="11.42578125" style="117"/>
    <col min="7426" max="7426" width="26.28515625" style="117" customWidth="1"/>
    <col min="7427" max="7427" width="78.85546875" style="117" bestFit="1" customWidth="1"/>
    <col min="7428" max="7428" width="30.5703125" style="117" customWidth="1"/>
    <col min="7429" max="7429" width="17.7109375" style="117" bestFit="1" customWidth="1"/>
    <col min="7430" max="7432" width="11.42578125" style="117"/>
    <col min="7433" max="7433" width="13.85546875" style="117" bestFit="1" customWidth="1"/>
    <col min="7434" max="7681" width="11.42578125" style="117"/>
    <col min="7682" max="7682" width="26.28515625" style="117" customWidth="1"/>
    <col min="7683" max="7683" width="78.85546875" style="117" bestFit="1" customWidth="1"/>
    <col min="7684" max="7684" width="30.5703125" style="117" customWidth="1"/>
    <col min="7685" max="7685" width="17.7109375" style="117" bestFit="1" customWidth="1"/>
    <col min="7686" max="7688" width="11.42578125" style="117"/>
    <col min="7689" max="7689" width="13.85546875" style="117" bestFit="1" customWidth="1"/>
    <col min="7690" max="7937" width="11.42578125" style="117"/>
    <col min="7938" max="7938" width="26.28515625" style="117" customWidth="1"/>
    <col min="7939" max="7939" width="78.85546875" style="117" bestFit="1" customWidth="1"/>
    <col min="7940" max="7940" width="30.5703125" style="117" customWidth="1"/>
    <col min="7941" max="7941" width="17.7109375" style="117" bestFit="1" customWidth="1"/>
    <col min="7942" max="7944" width="11.42578125" style="117"/>
    <col min="7945" max="7945" width="13.85546875" style="117" bestFit="1" customWidth="1"/>
    <col min="7946" max="8193" width="11.42578125" style="117"/>
    <col min="8194" max="8194" width="26.28515625" style="117" customWidth="1"/>
    <col min="8195" max="8195" width="78.85546875" style="117" bestFit="1" customWidth="1"/>
    <col min="8196" max="8196" width="30.5703125" style="117" customWidth="1"/>
    <col min="8197" max="8197" width="17.7109375" style="117" bestFit="1" customWidth="1"/>
    <col min="8198" max="8200" width="11.42578125" style="117"/>
    <col min="8201" max="8201" width="13.85546875" style="117" bestFit="1" customWidth="1"/>
    <col min="8202" max="8449" width="11.42578125" style="117"/>
    <col min="8450" max="8450" width="26.28515625" style="117" customWidth="1"/>
    <col min="8451" max="8451" width="78.85546875" style="117" bestFit="1" customWidth="1"/>
    <col min="8452" max="8452" width="30.5703125" style="117" customWidth="1"/>
    <col min="8453" max="8453" width="17.7109375" style="117" bestFit="1" customWidth="1"/>
    <col min="8454" max="8456" width="11.42578125" style="117"/>
    <col min="8457" max="8457" width="13.85546875" style="117" bestFit="1" customWidth="1"/>
    <col min="8458" max="8705" width="11.42578125" style="117"/>
    <col min="8706" max="8706" width="26.28515625" style="117" customWidth="1"/>
    <col min="8707" max="8707" width="78.85546875" style="117" bestFit="1" customWidth="1"/>
    <col min="8708" max="8708" width="30.5703125" style="117" customWidth="1"/>
    <col min="8709" max="8709" width="17.7109375" style="117" bestFit="1" customWidth="1"/>
    <col min="8710" max="8712" width="11.42578125" style="117"/>
    <col min="8713" max="8713" width="13.85546875" style="117" bestFit="1" customWidth="1"/>
    <col min="8714" max="8961" width="11.42578125" style="117"/>
    <col min="8962" max="8962" width="26.28515625" style="117" customWidth="1"/>
    <col min="8963" max="8963" width="78.85546875" style="117" bestFit="1" customWidth="1"/>
    <col min="8964" max="8964" width="30.5703125" style="117" customWidth="1"/>
    <col min="8965" max="8965" width="17.7109375" style="117" bestFit="1" customWidth="1"/>
    <col min="8966" max="8968" width="11.42578125" style="117"/>
    <col min="8969" max="8969" width="13.85546875" style="117" bestFit="1" customWidth="1"/>
    <col min="8970" max="9217" width="11.42578125" style="117"/>
    <col min="9218" max="9218" width="26.28515625" style="117" customWidth="1"/>
    <col min="9219" max="9219" width="78.85546875" style="117" bestFit="1" customWidth="1"/>
    <col min="9220" max="9220" width="30.5703125" style="117" customWidth="1"/>
    <col min="9221" max="9221" width="17.7109375" style="117" bestFit="1" customWidth="1"/>
    <col min="9222" max="9224" width="11.42578125" style="117"/>
    <col min="9225" max="9225" width="13.85546875" style="117" bestFit="1" customWidth="1"/>
    <col min="9226" max="9473" width="11.42578125" style="117"/>
    <col min="9474" max="9474" width="26.28515625" style="117" customWidth="1"/>
    <col min="9475" max="9475" width="78.85546875" style="117" bestFit="1" customWidth="1"/>
    <col min="9476" max="9476" width="30.5703125" style="117" customWidth="1"/>
    <col min="9477" max="9477" width="17.7109375" style="117" bestFit="1" customWidth="1"/>
    <col min="9478" max="9480" width="11.42578125" style="117"/>
    <col min="9481" max="9481" width="13.85546875" style="117" bestFit="1" customWidth="1"/>
    <col min="9482" max="9729" width="11.42578125" style="117"/>
    <col min="9730" max="9730" width="26.28515625" style="117" customWidth="1"/>
    <col min="9731" max="9731" width="78.85546875" style="117" bestFit="1" customWidth="1"/>
    <col min="9732" max="9732" width="30.5703125" style="117" customWidth="1"/>
    <col min="9733" max="9733" width="17.7109375" style="117" bestFit="1" customWidth="1"/>
    <col min="9734" max="9736" width="11.42578125" style="117"/>
    <col min="9737" max="9737" width="13.85546875" style="117" bestFit="1" customWidth="1"/>
    <col min="9738" max="9985" width="11.42578125" style="117"/>
    <col min="9986" max="9986" width="26.28515625" style="117" customWidth="1"/>
    <col min="9987" max="9987" width="78.85546875" style="117" bestFit="1" customWidth="1"/>
    <col min="9988" max="9988" width="30.5703125" style="117" customWidth="1"/>
    <col min="9989" max="9989" width="17.7109375" style="117" bestFit="1" customWidth="1"/>
    <col min="9990" max="9992" width="11.42578125" style="117"/>
    <col min="9993" max="9993" width="13.85546875" style="117" bestFit="1" customWidth="1"/>
    <col min="9994" max="10241" width="11.42578125" style="117"/>
    <col min="10242" max="10242" width="26.28515625" style="117" customWidth="1"/>
    <col min="10243" max="10243" width="78.85546875" style="117" bestFit="1" customWidth="1"/>
    <col min="10244" max="10244" width="30.5703125" style="117" customWidth="1"/>
    <col min="10245" max="10245" width="17.7109375" style="117" bestFit="1" customWidth="1"/>
    <col min="10246" max="10248" width="11.42578125" style="117"/>
    <col min="10249" max="10249" width="13.85546875" style="117" bestFit="1" customWidth="1"/>
    <col min="10250" max="10497" width="11.42578125" style="117"/>
    <col min="10498" max="10498" width="26.28515625" style="117" customWidth="1"/>
    <col min="10499" max="10499" width="78.85546875" style="117" bestFit="1" customWidth="1"/>
    <col min="10500" max="10500" width="30.5703125" style="117" customWidth="1"/>
    <col min="10501" max="10501" width="17.7109375" style="117" bestFit="1" customWidth="1"/>
    <col min="10502" max="10504" width="11.42578125" style="117"/>
    <col min="10505" max="10505" width="13.85546875" style="117" bestFit="1" customWidth="1"/>
    <col min="10506" max="10753" width="11.42578125" style="117"/>
    <col min="10754" max="10754" width="26.28515625" style="117" customWidth="1"/>
    <col min="10755" max="10755" width="78.85546875" style="117" bestFit="1" customWidth="1"/>
    <col min="10756" max="10756" width="30.5703125" style="117" customWidth="1"/>
    <col min="10757" max="10757" width="17.7109375" style="117" bestFit="1" customWidth="1"/>
    <col min="10758" max="10760" width="11.42578125" style="117"/>
    <col min="10761" max="10761" width="13.85546875" style="117" bestFit="1" customWidth="1"/>
    <col min="10762" max="11009" width="11.42578125" style="117"/>
    <col min="11010" max="11010" width="26.28515625" style="117" customWidth="1"/>
    <col min="11011" max="11011" width="78.85546875" style="117" bestFit="1" customWidth="1"/>
    <col min="11012" max="11012" width="30.5703125" style="117" customWidth="1"/>
    <col min="11013" max="11013" width="17.7109375" style="117" bestFit="1" customWidth="1"/>
    <col min="11014" max="11016" width="11.42578125" style="117"/>
    <col min="11017" max="11017" width="13.85546875" style="117" bestFit="1" customWidth="1"/>
    <col min="11018" max="11265" width="11.42578125" style="117"/>
    <col min="11266" max="11266" width="26.28515625" style="117" customWidth="1"/>
    <col min="11267" max="11267" width="78.85546875" style="117" bestFit="1" customWidth="1"/>
    <col min="11268" max="11268" width="30.5703125" style="117" customWidth="1"/>
    <col min="11269" max="11269" width="17.7109375" style="117" bestFit="1" customWidth="1"/>
    <col min="11270" max="11272" width="11.42578125" style="117"/>
    <col min="11273" max="11273" width="13.85546875" style="117" bestFit="1" customWidth="1"/>
    <col min="11274" max="11521" width="11.42578125" style="117"/>
    <col min="11522" max="11522" width="26.28515625" style="117" customWidth="1"/>
    <col min="11523" max="11523" width="78.85546875" style="117" bestFit="1" customWidth="1"/>
    <col min="11524" max="11524" width="30.5703125" style="117" customWidth="1"/>
    <col min="11525" max="11525" width="17.7109375" style="117" bestFit="1" customWidth="1"/>
    <col min="11526" max="11528" width="11.42578125" style="117"/>
    <col min="11529" max="11529" width="13.85546875" style="117" bestFit="1" customWidth="1"/>
    <col min="11530" max="11777" width="11.42578125" style="117"/>
    <col min="11778" max="11778" width="26.28515625" style="117" customWidth="1"/>
    <col min="11779" max="11779" width="78.85546875" style="117" bestFit="1" customWidth="1"/>
    <col min="11780" max="11780" width="30.5703125" style="117" customWidth="1"/>
    <col min="11781" max="11781" width="17.7109375" style="117" bestFit="1" customWidth="1"/>
    <col min="11782" max="11784" width="11.42578125" style="117"/>
    <col min="11785" max="11785" width="13.85546875" style="117" bestFit="1" customWidth="1"/>
    <col min="11786" max="12033" width="11.42578125" style="117"/>
    <col min="12034" max="12034" width="26.28515625" style="117" customWidth="1"/>
    <col min="12035" max="12035" width="78.85546875" style="117" bestFit="1" customWidth="1"/>
    <col min="12036" max="12036" width="30.5703125" style="117" customWidth="1"/>
    <col min="12037" max="12037" width="17.7109375" style="117" bestFit="1" customWidth="1"/>
    <col min="12038" max="12040" width="11.42578125" style="117"/>
    <col min="12041" max="12041" width="13.85546875" style="117" bestFit="1" customWidth="1"/>
    <col min="12042" max="12289" width="11.42578125" style="117"/>
    <col min="12290" max="12290" width="26.28515625" style="117" customWidth="1"/>
    <col min="12291" max="12291" width="78.85546875" style="117" bestFit="1" customWidth="1"/>
    <col min="12292" max="12292" width="30.5703125" style="117" customWidth="1"/>
    <col min="12293" max="12293" width="17.7109375" style="117" bestFit="1" customWidth="1"/>
    <col min="12294" max="12296" width="11.42578125" style="117"/>
    <col min="12297" max="12297" width="13.85546875" style="117" bestFit="1" customWidth="1"/>
    <col min="12298" max="12545" width="11.42578125" style="117"/>
    <col min="12546" max="12546" width="26.28515625" style="117" customWidth="1"/>
    <col min="12547" max="12547" width="78.85546875" style="117" bestFit="1" customWidth="1"/>
    <col min="12548" max="12548" width="30.5703125" style="117" customWidth="1"/>
    <col min="12549" max="12549" width="17.7109375" style="117" bestFit="1" customWidth="1"/>
    <col min="12550" max="12552" width="11.42578125" style="117"/>
    <col min="12553" max="12553" width="13.85546875" style="117" bestFit="1" customWidth="1"/>
    <col min="12554" max="12801" width="11.42578125" style="117"/>
    <col min="12802" max="12802" width="26.28515625" style="117" customWidth="1"/>
    <col min="12803" max="12803" width="78.85546875" style="117" bestFit="1" customWidth="1"/>
    <col min="12804" max="12804" width="30.5703125" style="117" customWidth="1"/>
    <col min="12805" max="12805" width="17.7109375" style="117" bestFit="1" customWidth="1"/>
    <col min="12806" max="12808" width="11.42578125" style="117"/>
    <col min="12809" max="12809" width="13.85546875" style="117" bestFit="1" customWidth="1"/>
    <col min="12810" max="13057" width="11.42578125" style="117"/>
    <col min="13058" max="13058" width="26.28515625" style="117" customWidth="1"/>
    <col min="13059" max="13059" width="78.85546875" style="117" bestFit="1" customWidth="1"/>
    <col min="13060" max="13060" width="30.5703125" style="117" customWidth="1"/>
    <col min="13061" max="13061" width="17.7109375" style="117" bestFit="1" customWidth="1"/>
    <col min="13062" max="13064" width="11.42578125" style="117"/>
    <col min="13065" max="13065" width="13.85546875" style="117" bestFit="1" customWidth="1"/>
    <col min="13066" max="13313" width="11.42578125" style="117"/>
    <col min="13314" max="13314" width="26.28515625" style="117" customWidth="1"/>
    <col min="13315" max="13315" width="78.85546875" style="117" bestFit="1" customWidth="1"/>
    <col min="13316" max="13316" width="30.5703125" style="117" customWidth="1"/>
    <col min="13317" max="13317" width="17.7109375" style="117" bestFit="1" customWidth="1"/>
    <col min="13318" max="13320" width="11.42578125" style="117"/>
    <col min="13321" max="13321" width="13.85546875" style="117" bestFit="1" customWidth="1"/>
    <col min="13322" max="13569" width="11.42578125" style="117"/>
    <col min="13570" max="13570" width="26.28515625" style="117" customWidth="1"/>
    <col min="13571" max="13571" width="78.85546875" style="117" bestFit="1" customWidth="1"/>
    <col min="13572" max="13572" width="30.5703125" style="117" customWidth="1"/>
    <col min="13573" max="13573" width="17.7109375" style="117" bestFit="1" customWidth="1"/>
    <col min="13574" max="13576" width="11.42578125" style="117"/>
    <col min="13577" max="13577" width="13.85546875" style="117" bestFit="1" customWidth="1"/>
    <col min="13578" max="13825" width="11.42578125" style="117"/>
    <col min="13826" max="13826" width="26.28515625" style="117" customWidth="1"/>
    <col min="13827" max="13827" width="78.85546875" style="117" bestFit="1" customWidth="1"/>
    <col min="13828" max="13828" width="30.5703125" style="117" customWidth="1"/>
    <col min="13829" max="13829" width="17.7109375" style="117" bestFit="1" customWidth="1"/>
    <col min="13830" max="13832" width="11.42578125" style="117"/>
    <col min="13833" max="13833" width="13.85546875" style="117" bestFit="1" customWidth="1"/>
    <col min="13834" max="14081" width="11.42578125" style="117"/>
    <col min="14082" max="14082" width="26.28515625" style="117" customWidth="1"/>
    <col min="14083" max="14083" width="78.85546875" style="117" bestFit="1" customWidth="1"/>
    <col min="14084" max="14084" width="30.5703125" style="117" customWidth="1"/>
    <col min="14085" max="14085" width="17.7109375" style="117" bestFit="1" customWidth="1"/>
    <col min="14086" max="14088" width="11.42578125" style="117"/>
    <col min="14089" max="14089" width="13.85546875" style="117" bestFit="1" customWidth="1"/>
    <col min="14090" max="14337" width="11.42578125" style="117"/>
    <col min="14338" max="14338" width="26.28515625" style="117" customWidth="1"/>
    <col min="14339" max="14339" width="78.85546875" style="117" bestFit="1" customWidth="1"/>
    <col min="14340" max="14340" width="30.5703125" style="117" customWidth="1"/>
    <col min="14341" max="14341" width="17.7109375" style="117" bestFit="1" customWidth="1"/>
    <col min="14342" max="14344" width="11.42578125" style="117"/>
    <col min="14345" max="14345" width="13.85546875" style="117" bestFit="1" customWidth="1"/>
    <col min="14346" max="14593" width="11.42578125" style="117"/>
    <col min="14594" max="14594" width="26.28515625" style="117" customWidth="1"/>
    <col min="14595" max="14595" width="78.85546875" style="117" bestFit="1" customWidth="1"/>
    <col min="14596" max="14596" width="30.5703125" style="117" customWidth="1"/>
    <col min="14597" max="14597" width="17.7109375" style="117" bestFit="1" customWidth="1"/>
    <col min="14598" max="14600" width="11.42578125" style="117"/>
    <col min="14601" max="14601" width="13.85546875" style="117" bestFit="1" customWidth="1"/>
    <col min="14602" max="14849" width="11.42578125" style="117"/>
    <col min="14850" max="14850" width="26.28515625" style="117" customWidth="1"/>
    <col min="14851" max="14851" width="78.85546875" style="117" bestFit="1" customWidth="1"/>
    <col min="14852" max="14852" width="30.5703125" style="117" customWidth="1"/>
    <col min="14853" max="14853" width="17.7109375" style="117" bestFit="1" customWidth="1"/>
    <col min="14854" max="14856" width="11.42578125" style="117"/>
    <col min="14857" max="14857" width="13.85546875" style="117" bestFit="1" customWidth="1"/>
    <col min="14858" max="15105" width="11.42578125" style="117"/>
    <col min="15106" max="15106" width="26.28515625" style="117" customWidth="1"/>
    <col min="15107" max="15107" width="78.85546875" style="117" bestFit="1" customWidth="1"/>
    <col min="15108" max="15108" width="30.5703125" style="117" customWidth="1"/>
    <col min="15109" max="15109" width="17.7109375" style="117" bestFit="1" customWidth="1"/>
    <col min="15110" max="15112" width="11.42578125" style="117"/>
    <col min="15113" max="15113" width="13.85546875" style="117" bestFit="1" customWidth="1"/>
    <col min="15114" max="15361" width="11.42578125" style="117"/>
    <col min="15362" max="15362" width="26.28515625" style="117" customWidth="1"/>
    <col min="15363" max="15363" width="78.85546875" style="117" bestFit="1" customWidth="1"/>
    <col min="15364" max="15364" width="30.5703125" style="117" customWidth="1"/>
    <col min="15365" max="15365" width="17.7109375" style="117" bestFit="1" customWidth="1"/>
    <col min="15366" max="15368" width="11.42578125" style="117"/>
    <col min="15369" max="15369" width="13.85546875" style="117" bestFit="1" customWidth="1"/>
    <col min="15370" max="15617" width="11.42578125" style="117"/>
    <col min="15618" max="15618" width="26.28515625" style="117" customWidth="1"/>
    <col min="15619" max="15619" width="78.85546875" style="117" bestFit="1" customWidth="1"/>
    <col min="15620" max="15620" width="30.5703125" style="117" customWidth="1"/>
    <col min="15621" max="15621" width="17.7109375" style="117" bestFit="1" customWidth="1"/>
    <col min="15622" max="15624" width="11.42578125" style="117"/>
    <col min="15625" max="15625" width="13.85546875" style="117" bestFit="1" customWidth="1"/>
    <col min="15626" max="15873" width="11.42578125" style="117"/>
    <col min="15874" max="15874" width="26.28515625" style="117" customWidth="1"/>
    <col min="15875" max="15875" width="78.85546875" style="117" bestFit="1" customWidth="1"/>
    <col min="15876" max="15876" width="30.5703125" style="117" customWidth="1"/>
    <col min="15877" max="15877" width="17.7109375" style="117" bestFit="1" customWidth="1"/>
    <col min="15878" max="15880" width="11.42578125" style="117"/>
    <col min="15881" max="15881" width="13.85546875" style="117" bestFit="1" customWidth="1"/>
    <col min="15882" max="16129" width="11.42578125" style="117"/>
    <col min="16130" max="16130" width="26.28515625" style="117" customWidth="1"/>
    <col min="16131" max="16131" width="78.85546875" style="117" bestFit="1" customWidth="1"/>
    <col min="16132" max="16132" width="30.5703125" style="117" customWidth="1"/>
    <col min="16133" max="16133" width="17.7109375" style="117" bestFit="1" customWidth="1"/>
    <col min="16134" max="16136" width="11.42578125" style="117"/>
    <col min="16137" max="16137" width="13.85546875" style="117" bestFit="1" customWidth="1"/>
    <col min="16138" max="16384" width="11.42578125" style="117"/>
  </cols>
  <sheetData>
    <row r="1" spans="1:8" ht="25.5" x14ac:dyDescent="0.2">
      <c r="A1" s="177" t="s">
        <v>0</v>
      </c>
      <c r="B1" s="178"/>
      <c r="C1" s="178"/>
      <c r="D1" s="178"/>
      <c r="E1" s="178"/>
      <c r="F1" s="179"/>
    </row>
    <row r="2" spans="1:8" ht="18" x14ac:dyDescent="0.2">
      <c r="A2" s="180" t="s">
        <v>35</v>
      </c>
      <c r="B2" s="181"/>
      <c r="C2" s="181"/>
      <c r="D2" s="181"/>
      <c r="E2" s="181"/>
      <c r="F2" s="182"/>
    </row>
    <row r="3" spans="1:8" ht="18" x14ac:dyDescent="0.2">
      <c r="A3" s="183" t="s">
        <v>84</v>
      </c>
      <c r="B3" s="184"/>
      <c r="C3" s="184"/>
      <c r="D3" s="184"/>
      <c r="E3" s="184"/>
      <c r="F3" s="185"/>
    </row>
    <row r="4" spans="1:8" x14ac:dyDescent="0.2">
      <c r="A4" s="186" t="s">
        <v>61</v>
      </c>
      <c r="B4" s="187"/>
      <c r="C4" s="187"/>
      <c r="D4" s="187"/>
      <c r="E4" s="187"/>
      <c r="F4" s="188"/>
    </row>
    <row r="5" spans="1:8" ht="16.5" x14ac:dyDescent="0.2">
      <c r="A5" s="174"/>
      <c r="B5" s="175"/>
      <c r="C5" s="175"/>
      <c r="D5" s="175"/>
      <c r="E5" s="175"/>
      <c r="F5" s="176"/>
    </row>
    <row r="6" spans="1:8" ht="17.25" thickBot="1" x14ac:dyDescent="0.25">
      <c r="A6" s="174"/>
      <c r="B6" s="175"/>
      <c r="C6" s="175"/>
      <c r="D6" s="175"/>
      <c r="E6" s="175"/>
      <c r="F6" s="176"/>
    </row>
    <row r="7" spans="1:8" ht="16.5" x14ac:dyDescent="0.2">
      <c r="A7" s="118"/>
      <c r="B7" s="119" t="s">
        <v>36</v>
      </c>
      <c r="C7" s="120" t="s">
        <v>37</v>
      </c>
      <c r="D7" s="120"/>
      <c r="E7" s="121"/>
      <c r="F7" s="122"/>
    </row>
    <row r="8" spans="1:8" ht="16.5" x14ac:dyDescent="0.2">
      <c r="A8" s="118"/>
      <c r="B8" s="123"/>
      <c r="C8" s="124"/>
      <c r="D8" s="124"/>
      <c r="E8" s="125"/>
      <c r="F8" s="122"/>
    </row>
    <row r="9" spans="1:8" ht="18" x14ac:dyDescent="0.2">
      <c r="A9" s="126"/>
      <c r="B9" s="189" t="s">
        <v>38</v>
      </c>
      <c r="C9" s="190"/>
      <c r="D9" s="127"/>
      <c r="E9" s="128">
        <f>+E11</f>
        <v>761423628</v>
      </c>
      <c r="F9" s="129"/>
      <c r="G9" s="173"/>
    </row>
    <row r="10" spans="1:8" ht="18" x14ac:dyDescent="0.2">
      <c r="A10" s="130"/>
      <c r="B10" s="131"/>
      <c r="C10" s="132"/>
      <c r="D10" s="132"/>
      <c r="E10" s="133"/>
      <c r="F10" s="134"/>
    </row>
    <row r="11" spans="1:8" ht="18" x14ac:dyDescent="0.2">
      <c r="A11" s="126"/>
      <c r="B11" s="135">
        <v>43</v>
      </c>
      <c r="C11" s="136" t="s">
        <v>39</v>
      </c>
      <c r="D11" s="136"/>
      <c r="E11" s="137">
        <f>SUM(E12:E13)</f>
        <v>761423628</v>
      </c>
      <c r="F11" s="129"/>
      <c r="G11" s="173"/>
      <c r="H11" s="173"/>
    </row>
    <row r="12" spans="1:8" ht="18" x14ac:dyDescent="0.2">
      <c r="A12" s="126"/>
      <c r="B12" s="138">
        <v>4390</v>
      </c>
      <c r="C12" s="139" t="s">
        <v>40</v>
      </c>
      <c r="D12" s="139"/>
      <c r="E12" s="140">
        <v>860080737</v>
      </c>
      <c r="F12" s="129"/>
    </row>
    <row r="13" spans="1:8" ht="18" x14ac:dyDescent="0.2">
      <c r="A13" s="126"/>
      <c r="B13" s="138">
        <v>4395</v>
      </c>
      <c r="C13" s="139" t="s">
        <v>41</v>
      </c>
      <c r="D13" s="139"/>
      <c r="E13" s="140">
        <v>-98657109</v>
      </c>
      <c r="F13" s="129"/>
    </row>
    <row r="14" spans="1:8" ht="18" x14ac:dyDescent="0.2">
      <c r="A14" s="126"/>
      <c r="B14" s="138"/>
      <c r="C14" s="139"/>
      <c r="D14" s="139"/>
      <c r="E14" s="140"/>
      <c r="F14" s="129"/>
    </row>
    <row r="15" spans="1:8" ht="18" x14ac:dyDescent="0.2">
      <c r="A15" s="126"/>
      <c r="B15" s="189" t="s">
        <v>42</v>
      </c>
      <c r="C15" s="190"/>
      <c r="D15" s="127"/>
      <c r="E15" s="141">
        <f>+E17+E25+E28</f>
        <v>3835954158</v>
      </c>
      <c r="F15" s="129"/>
      <c r="G15" s="173"/>
      <c r="H15" s="173"/>
    </row>
    <row r="16" spans="1:8" ht="18" x14ac:dyDescent="0.2">
      <c r="A16" s="126"/>
      <c r="B16" s="138"/>
      <c r="C16" s="139"/>
      <c r="D16" s="139"/>
      <c r="E16" s="140"/>
      <c r="F16" s="129"/>
      <c r="G16" s="173"/>
    </row>
    <row r="17" spans="1:9" ht="18" x14ac:dyDescent="0.2">
      <c r="A17" s="126"/>
      <c r="B17" s="135">
        <v>51</v>
      </c>
      <c r="C17" s="136" t="s">
        <v>43</v>
      </c>
      <c r="D17" s="136"/>
      <c r="E17" s="137">
        <f>SUM(E18:E24)</f>
        <v>377946168</v>
      </c>
      <c r="F17" s="129"/>
      <c r="G17" s="171"/>
    </row>
    <row r="18" spans="1:9" ht="18" x14ac:dyDescent="0.25">
      <c r="A18" s="126"/>
      <c r="B18" s="138">
        <v>5101</v>
      </c>
      <c r="C18" s="142" t="s">
        <v>44</v>
      </c>
      <c r="D18" s="142"/>
      <c r="E18" s="140">
        <v>161847160</v>
      </c>
      <c r="F18" s="129"/>
      <c r="H18" s="143"/>
    </row>
    <row r="19" spans="1:9" ht="18" x14ac:dyDescent="0.25">
      <c r="A19" s="126"/>
      <c r="B19" s="138">
        <v>5103</v>
      </c>
      <c r="C19" s="142" t="s">
        <v>45</v>
      </c>
      <c r="D19" s="142"/>
      <c r="E19" s="140">
        <f>7823000+31425700</f>
        <v>39248700</v>
      </c>
      <c r="F19" s="129"/>
      <c r="I19" s="144"/>
    </row>
    <row r="20" spans="1:9" ht="18" x14ac:dyDescent="0.2">
      <c r="A20" s="126"/>
      <c r="B20" s="138">
        <v>5104</v>
      </c>
      <c r="C20" s="142" t="s">
        <v>46</v>
      </c>
      <c r="D20" s="142"/>
      <c r="E20" s="140">
        <v>8104000</v>
      </c>
      <c r="F20" s="129"/>
    </row>
    <row r="21" spans="1:9" ht="18" x14ac:dyDescent="0.2">
      <c r="A21" s="126"/>
      <c r="B21" s="138">
        <v>5107</v>
      </c>
      <c r="C21" s="142" t="s">
        <v>62</v>
      </c>
      <c r="D21" s="142"/>
      <c r="E21" s="140">
        <v>63724839</v>
      </c>
      <c r="F21" s="129"/>
    </row>
    <row r="22" spans="1:9" ht="18" x14ac:dyDescent="0.2">
      <c r="A22" s="126"/>
      <c r="B22" s="138">
        <v>5108</v>
      </c>
      <c r="C22" s="142" t="s">
        <v>64</v>
      </c>
      <c r="D22" s="142"/>
      <c r="E22" s="140">
        <v>82371030</v>
      </c>
      <c r="F22" s="129"/>
    </row>
    <row r="23" spans="1:9" ht="18" x14ac:dyDescent="0.2">
      <c r="A23" s="126"/>
      <c r="B23" s="138">
        <v>5111</v>
      </c>
      <c r="C23" s="142" t="s">
        <v>63</v>
      </c>
      <c r="D23" s="142"/>
      <c r="E23" s="140">
        <v>22175636</v>
      </c>
      <c r="F23" s="129"/>
    </row>
    <row r="24" spans="1:9" ht="18" x14ac:dyDescent="0.2">
      <c r="A24" s="126"/>
      <c r="B24" s="138">
        <v>5120</v>
      </c>
      <c r="C24" s="142" t="s">
        <v>82</v>
      </c>
      <c r="D24" s="142"/>
      <c r="E24" s="140">
        <v>474803</v>
      </c>
      <c r="F24" s="129"/>
    </row>
    <row r="25" spans="1:9" ht="18" x14ac:dyDescent="0.2">
      <c r="A25" s="126"/>
      <c r="B25" s="135">
        <v>52</v>
      </c>
      <c r="C25" s="136" t="s">
        <v>48</v>
      </c>
      <c r="D25" s="136"/>
      <c r="E25" s="137">
        <f>+E26</f>
        <v>3455921815</v>
      </c>
      <c r="F25" s="129"/>
    </row>
    <row r="26" spans="1:9" ht="18" x14ac:dyDescent="0.2">
      <c r="A26" s="126"/>
      <c r="B26" s="138">
        <v>5211</v>
      </c>
      <c r="C26" s="142" t="s">
        <v>47</v>
      </c>
      <c r="D26" s="142"/>
      <c r="E26" s="140">
        <v>3455921815</v>
      </c>
      <c r="F26" s="129"/>
    </row>
    <row r="27" spans="1:9" ht="18" x14ac:dyDescent="0.2">
      <c r="A27" s="126"/>
      <c r="B27" s="138"/>
      <c r="C27" s="139"/>
      <c r="D27" s="139"/>
      <c r="E27" s="140"/>
      <c r="F27" s="129"/>
    </row>
    <row r="28" spans="1:9" ht="36" x14ac:dyDescent="0.2">
      <c r="A28" s="126"/>
      <c r="B28" s="135">
        <v>53</v>
      </c>
      <c r="C28" s="145" t="s">
        <v>49</v>
      </c>
      <c r="D28" s="145"/>
      <c r="E28" s="137">
        <f>SUM(E29:E31)</f>
        <v>2086175</v>
      </c>
      <c r="F28" s="129"/>
    </row>
    <row r="29" spans="1:9" ht="18" x14ac:dyDescent="0.2">
      <c r="A29" s="126"/>
      <c r="B29" s="138">
        <v>5304</v>
      </c>
      <c r="C29" s="142" t="s">
        <v>12</v>
      </c>
      <c r="D29" s="142"/>
      <c r="E29" s="146">
        <v>0</v>
      </c>
      <c r="F29" s="129"/>
    </row>
    <row r="30" spans="1:9" ht="18" x14ac:dyDescent="0.2">
      <c r="A30" s="126"/>
      <c r="B30" s="138">
        <v>5351</v>
      </c>
      <c r="C30" s="142" t="s">
        <v>50</v>
      </c>
      <c r="D30" s="142"/>
      <c r="E30" s="146">
        <v>1857260</v>
      </c>
      <c r="F30" s="129"/>
    </row>
    <row r="31" spans="1:9" ht="18" x14ac:dyDescent="0.2">
      <c r="A31" s="126"/>
      <c r="B31" s="138">
        <v>5366</v>
      </c>
      <c r="C31" s="147" t="s">
        <v>83</v>
      </c>
      <c r="D31" s="147"/>
      <c r="E31" s="146">
        <v>228915</v>
      </c>
      <c r="F31" s="129"/>
    </row>
    <row r="32" spans="1:9" ht="18" x14ac:dyDescent="0.2">
      <c r="A32" s="126"/>
      <c r="B32" s="138"/>
      <c r="C32" s="147"/>
      <c r="D32" s="147"/>
      <c r="E32" s="140"/>
      <c r="F32" s="129"/>
    </row>
    <row r="33" spans="1:8" ht="18" x14ac:dyDescent="0.2">
      <c r="A33" s="126"/>
      <c r="B33" s="189" t="s">
        <v>58</v>
      </c>
      <c r="C33" s="190"/>
      <c r="D33" s="127"/>
      <c r="E33" s="141">
        <f>+E9-E15</f>
        <v>-3074530530</v>
      </c>
      <c r="F33" s="129"/>
    </row>
    <row r="34" spans="1:8" ht="18" x14ac:dyDescent="0.2">
      <c r="A34" s="148"/>
      <c r="B34" s="149"/>
      <c r="C34" s="150"/>
      <c r="D34" s="150"/>
      <c r="E34" s="133"/>
      <c r="F34" s="129"/>
    </row>
    <row r="35" spans="1:8" ht="18" x14ac:dyDescent="0.2">
      <c r="A35" s="126"/>
      <c r="B35" s="135">
        <v>48</v>
      </c>
      <c r="C35" s="136" t="s">
        <v>51</v>
      </c>
      <c r="D35" s="136"/>
      <c r="E35" s="151">
        <f>SUM(E36:E38)</f>
        <v>2270083</v>
      </c>
      <c r="F35" s="129"/>
    </row>
    <row r="36" spans="1:8" ht="18" x14ac:dyDescent="0.2">
      <c r="A36" s="126"/>
      <c r="B36" s="138">
        <v>4805</v>
      </c>
      <c r="C36" s="139" t="s">
        <v>52</v>
      </c>
      <c r="D36" s="139"/>
      <c r="E36" s="146">
        <v>1639113</v>
      </c>
      <c r="F36" s="129"/>
    </row>
    <row r="37" spans="1:8" ht="18" x14ac:dyDescent="0.2">
      <c r="A37" s="126"/>
      <c r="B37" s="138">
        <v>4830</v>
      </c>
      <c r="C37" s="139" t="s">
        <v>86</v>
      </c>
      <c r="D37" s="139"/>
      <c r="E37" s="146">
        <v>630970</v>
      </c>
      <c r="F37" s="129"/>
    </row>
    <row r="38" spans="1:8" ht="18" x14ac:dyDescent="0.2">
      <c r="A38" s="148"/>
      <c r="B38" s="138"/>
      <c r="C38" s="139"/>
      <c r="D38" s="139"/>
      <c r="E38" s="146"/>
      <c r="F38" s="129"/>
    </row>
    <row r="39" spans="1:8" ht="18" x14ac:dyDescent="0.25">
      <c r="A39" s="126"/>
      <c r="B39" s="135">
        <v>58</v>
      </c>
      <c r="C39" s="152" t="s">
        <v>54</v>
      </c>
      <c r="D39" s="152"/>
      <c r="E39" s="151">
        <f>SUM(E40:E41)</f>
        <v>4906032</v>
      </c>
      <c r="F39" s="129"/>
      <c r="H39" s="171"/>
    </row>
    <row r="40" spans="1:8" ht="18" x14ac:dyDescent="0.2">
      <c r="A40" s="126"/>
      <c r="B40" s="138">
        <v>5804</v>
      </c>
      <c r="C40" s="139" t="s">
        <v>52</v>
      </c>
      <c r="D40" s="139"/>
      <c r="E40" s="140">
        <f>3401538+1503659+835</f>
        <v>4906032</v>
      </c>
      <c r="F40" s="129"/>
    </row>
    <row r="41" spans="1:8" ht="18" x14ac:dyDescent="0.2">
      <c r="A41" s="126"/>
      <c r="B41" s="138">
        <v>5815</v>
      </c>
      <c r="C41" s="139" t="s">
        <v>53</v>
      </c>
      <c r="D41" s="139"/>
      <c r="E41" s="140">
        <v>0</v>
      </c>
      <c r="F41" s="129"/>
    </row>
    <row r="42" spans="1:8" ht="18" x14ac:dyDescent="0.2">
      <c r="A42" s="126"/>
      <c r="B42" s="153"/>
      <c r="C42" s="154"/>
      <c r="D42" s="154"/>
      <c r="E42" s="140"/>
      <c r="F42" s="129"/>
    </row>
    <row r="43" spans="1:8" ht="18" x14ac:dyDescent="0.2">
      <c r="A43" s="126"/>
      <c r="B43" s="189" t="s">
        <v>55</v>
      </c>
      <c r="C43" s="190"/>
      <c r="D43" s="127"/>
      <c r="E43" s="141">
        <f>+E33+E35-E39</f>
        <v>-3077166479</v>
      </c>
      <c r="F43" s="129"/>
    </row>
    <row r="44" spans="1:8" ht="17.25" thickBot="1" x14ac:dyDescent="0.25">
      <c r="A44" s="118"/>
      <c r="B44" s="155"/>
      <c r="C44" s="156"/>
      <c r="D44" s="156"/>
      <c r="E44" s="157"/>
      <c r="F44" s="122"/>
      <c r="H44" s="172"/>
    </row>
    <row r="45" spans="1:8" ht="16.5" x14ac:dyDescent="0.2">
      <c r="A45" s="118"/>
      <c r="B45" s="158"/>
      <c r="C45" s="158"/>
      <c r="D45" s="158"/>
      <c r="E45" s="159"/>
      <c r="F45" s="122"/>
      <c r="H45" s="172"/>
    </row>
    <row r="46" spans="1:8" ht="16.5" x14ac:dyDescent="0.2">
      <c r="A46" s="118"/>
      <c r="B46" s="158"/>
      <c r="C46" s="158"/>
      <c r="D46" s="158"/>
      <c r="E46" s="159"/>
      <c r="F46" s="122"/>
      <c r="H46" s="172"/>
    </row>
    <row r="47" spans="1:8" ht="16.5" x14ac:dyDescent="0.25">
      <c r="A47" s="118"/>
      <c r="B47" s="160"/>
      <c r="C47" s="78"/>
      <c r="D47" s="78"/>
      <c r="E47" s="79"/>
      <c r="F47" s="161"/>
    </row>
    <row r="48" spans="1:8" ht="16.5" x14ac:dyDescent="0.25">
      <c r="A48" s="118"/>
      <c r="B48" s="160"/>
      <c r="C48" s="78"/>
      <c r="D48" s="78"/>
      <c r="E48" s="79"/>
      <c r="F48" s="162"/>
    </row>
    <row r="49" spans="1:6" ht="16.5" x14ac:dyDescent="0.25">
      <c r="A49" s="118"/>
      <c r="B49" s="191"/>
      <c r="C49" s="191"/>
      <c r="D49" s="163"/>
      <c r="E49" s="79"/>
      <c r="F49" s="162"/>
    </row>
    <row r="50" spans="1:6" ht="16.5" x14ac:dyDescent="0.25">
      <c r="A50" s="164"/>
      <c r="B50" s="165" t="s">
        <v>33</v>
      </c>
      <c r="C50" s="87"/>
      <c r="D50" s="166" t="s">
        <v>59</v>
      </c>
      <c r="E50" s="167"/>
      <c r="F50" s="168"/>
    </row>
    <row r="51" spans="1:6" ht="16.5" x14ac:dyDescent="0.25">
      <c r="A51" s="164"/>
      <c r="B51" s="165" t="s">
        <v>34</v>
      </c>
      <c r="C51" s="87"/>
      <c r="D51" s="166" t="s">
        <v>60</v>
      </c>
      <c r="E51" s="167"/>
      <c r="F51" s="168"/>
    </row>
    <row r="52" spans="1:6" ht="16.5" x14ac:dyDescent="0.25">
      <c r="A52" s="164"/>
      <c r="B52" s="165"/>
      <c r="C52" s="87"/>
      <c r="D52" s="166" t="s">
        <v>57</v>
      </c>
      <c r="E52" s="167"/>
      <c r="F52" s="168"/>
    </row>
    <row r="53" spans="1:6" ht="17.25" thickBot="1" x14ac:dyDescent="0.25">
      <c r="A53" s="155"/>
      <c r="B53" s="156"/>
      <c r="C53" s="156"/>
      <c r="D53" s="156"/>
      <c r="E53" s="169"/>
      <c r="F53" s="170"/>
    </row>
  </sheetData>
  <mergeCells count="11">
    <mergeCell ref="B9:C9"/>
    <mergeCell ref="B15:C15"/>
    <mergeCell ref="B33:C33"/>
    <mergeCell ref="B43:C43"/>
    <mergeCell ref="B49:C49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15748031496062992" header="0.31496062992125984" footer="0.31496062992125984"/>
  <pageSetup scale="5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topLeftCell="A5" zoomScale="70" zoomScaleNormal="70" workbookViewId="0">
      <selection activeCell="I39" sqref="I39"/>
    </sheetView>
  </sheetViews>
  <sheetFormatPr baseColWidth="10" defaultRowHeight="16.5" x14ac:dyDescent="0.25"/>
  <cols>
    <col min="1" max="1" width="11.7109375" style="1" customWidth="1"/>
    <col min="2" max="2" width="52" style="1" customWidth="1"/>
    <col min="3" max="3" width="38" style="99" customWidth="1"/>
    <col min="4" max="4" width="3.7109375" style="99" customWidth="1"/>
    <col min="5" max="5" width="11.7109375" style="1" customWidth="1"/>
    <col min="6" max="6" width="24.5703125" style="1" customWidth="1"/>
    <col min="7" max="7" width="22.7109375" style="105" customWidth="1"/>
    <col min="8" max="8" width="41.5703125" style="105" customWidth="1"/>
    <col min="9" max="9" width="26.42578125" style="1" customWidth="1"/>
    <col min="10" max="10" width="18" style="1" bestFit="1" customWidth="1"/>
    <col min="11" max="256" width="11.42578125" style="1"/>
    <col min="257" max="257" width="11.7109375" style="1" customWidth="1"/>
    <col min="258" max="258" width="52" style="1" customWidth="1"/>
    <col min="259" max="259" width="47.140625" style="1" customWidth="1"/>
    <col min="260" max="260" width="3.7109375" style="1" customWidth="1"/>
    <col min="261" max="261" width="11.7109375" style="1" customWidth="1"/>
    <col min="262" max="262" width="20.42578125" style="1" customWidth="1"/>
    <col min="263" max="263" width="22.7109375" style="1" customWidth="1"/>
    <col min="264" max="264" width="57.28515625" style="1" customWidth="1"/>
    <col min="265" max="512" width="11.42578125" style="1"/>
    <col min="513" max="513" width="11.7109375" style="1" customWidth="1"/>
    <col min="514" max="514" width="52" style="1" customWidth="1"/>
    <col min="515" max="515" width="47.140625" style="1" customWidth="1"/>
    <col min="516" max="516" width="3.7109375" style="1" customWidth="1"/>
    <col min="517" max="517" width="11.7109375" style="1" customWidth="1"/>
    <col min="518" max="518" width="20.42578125" style="1" customWidth="1"/>
    <col min="519" max="519" width="22.7109375" style="1" customWidth="1"/>
    <col min="520" max="520" width="57.28515625" style="1" customWidth="1"/>
    <col min="521" max="768" width="11.42578125" style="1"/>
    <col min="769" max="769" width="11.7109375" style="1" customWidth="1"/>
    <col min="770" max="770" width="52" style="1" customWidth="1"/>
    <col min="771" max="771" width="47.140625" style="1" customWidth="1"/>
    <col min="772" max="772" width="3.7109375" style="1" customWidth="1"/>
    <col min="773" max="773" width="11.7109375" style="1" customWidth="1"/>
    <col min="774" max="774" width="20.42578125" style="1" customWidth="1"/>
    <col min="775" max="775" width="22.7109375" style="1" customWidth="1"/>
    <col min="776" max="776" width="57.28515625" style="1" customWidth="1"/>
    <col min="777" max="1024" width="11.42578125" style="1"/>
    <col min="1025" max="1025" width="11.7109375" style="1" customWidth="1"/>
    <col min="1026" max="1026" width="52" style="1" customWidth="1"/>
    <col min="1027" max="1027" width="47.140625" style="1" customWidth="1"/>
    <col min="1028" max="1028" width="3.7109375" style="1" customWidth="1"/>
    <col min="1029" max="1029" width="11.7109375" style="1" customWidth="1"/>
    <col min="1030" max="1030" width="20.42578125" style="1" customWidth="1"/>
    <col min="1031" max="1031" width="22.7109375" style="1" customWidth="1"/>
    <col min="1032" max="1032" width="57.28515625" style="1" customWidth="1"/>
    <col min="1033" max="1280" width="11.42578125" style="1"/>
    <col min="1281" max="1281" width="11.7109375" style="1" customWidth="1"/>
    <col min="1282" max="1282" width="52" style="1" customWidth="1"/>
    <col min="1283" max="1283" width="47.140625" style="1" customWidth="1"/>
    <col min="1284" max="1284" width="3.7109375" style="1" customWidth="1"/>
    <col min="1285" max="1285" width="11.7109375" style="1" customWidth="1"/>
    <col min="1286" max="1286" width="20.42578125" style="1" customWidth="1"/>
    <col min="1287" max="1287" width="22.7109375" style="1" customWidth="1"/>
    <col min="1288" max="1288" width="57.28515625" style="1" customWidth="1"/>
    <col min="1289" max="1536" width="11.42578125" style="1"/>
    <col min="1537" max="1537" width="11.7109375" style="1" customWidth="1"/>
    <col min="1538" max="1538" width="52" style="1" customWidth="1"/>
    <col min="1539" max="1539" width="47.140625" style="1" customWidth="1"/>
    <col min="1540" max="1540" width="3.7109375" style="1" customWidth="1"/>
    <col min="1541" max="1541" width="11.7109375" style="1" customWidth="1"/>
    <col min="1542" max="1542" width="20.42578125" style="1" customWidth="1"/>
    <col min="1543" max="1543" width="22.7109375" style="1" customWidth="1"/>
    <col min="1544" max="1544" width="57.28515625" style="1" customWidth="1"/>
    <col min="1545" max="1792" width="11.42578125" style="1"/>
    <col min="1793" max="1793" width="11.7109375" style="1" customWidth="1"/>
    <col min="1794" max="1794" width="52" style="1" customWidth="1"/>
    <col min="1795" max="1795" width="47.140625" style="1" customWidth="1"/>
    <col min="1796" max="1796" width="3.7109375" style="1" customWidth="1"/>
    <col min="1797" max="1797" width="11.7109375" style="1" customWidth="1"/>
    <col min="1798" max="1798" width="20.42578125" style="1" customWidth="1"/>
    <col min="1799" max="1799" width="22.7109375" style="1" customWidth="1"/>
    <col min="1800" max="1800" width="57.28515625" style="1" customWidth="1"/>
    <col min="1801" max="2048" width="11.42578125" style="1"/>
    <col min="2049" max="2049" width="11.7109375" style="1" customWidth="1"/>
    <col min="2050" max="2050" width="52" style="1" customWidth="1"/>
    <col min="2051" max="2051" width="47.140625" style="1" customWidth="1"/>
    <col min="2052" max="2052" width="3.7109375" style="1" customWidth="1"/>
    <col min="2053" max="2053" width="11.7109375" style="1" customWidth="1"/>
    <col min="2054" max="2054" width="20.42578125" style="1" customWidth="1"/>
    <col min="2055" max="2055" width="22.7109375" style="1" customWidth="1"/>
    <col min="2056" max="2056" width="57.28515625" style="1" customWidth="1"/>
    <col min="2057" max="2304" width="11.42578125" style="1"/>
    <col min="2305" max="2305" width="11.7109375" style="1" customWidth="1"/>
    <col min="2306" max="2306" width="52" style="1" customWidth="1"/>
    <col min="2307" max="2307" width="47.140625" style="1" customWidth="1"/>
    <col min="2308" max="2308" width="3.7109375" style="1" customWidth="1"/>
    <col min="2309" max="2309" width="11.7109375" style="1" customWidth="1"/>
    <col min="2310" max="2310" width="20.42578125" style="1" customWidth="1"/>
    <col min="2311" max="2311" width="22.7109375" style="1" customWidth="1"/>
    <col min="2312" max="2312" width="57.28515625" style="1" customWidth="1"/>
    <col min="2313" max="2560" width="11.42578125" style="1"/>
    <col min="2561" max="2561" width="11.7109375" style="1" customWidth="1"/>
    <col min="2562" max="2562" width="52" style="1" customWidth="1"/>
    <col min="2563" max="2563" width="47.140625" style="1" customWidth="1"/>
    <col min="2564" max="2564" width="3.7109375" style="1" customWidth="1"/>
    <col min="2565" max="2565" width="11.7109375" style="1" customWidth="1"/>
    <col min="2566" max="2566" width="20.42578125" style="1" customWidth="1"/>
    <col min="2567" max="2567" width="22.7109375" style="1" customWidth="1"/>
    <col min="2568" max="2568" width="57.28515625" style="1" customWidth="1"/>
    <col min="2569" max="2816" width="11.42578125" style="1"/>
    <col min="2817" max="2817" width="11.7109375" style="1" customWidth="1"/>
    <col min="2818" max="2818" width="52" style="1" customWidth="1"/>
    <col min="2819" max="2819" width="47.140625" style="1" customWidth="1"/>
    <col min="2820" max="2820" width="3.7109375" style="1" customWidth="1"/>
    <col min="2821" max="2821" width="11.7109375" style="1" customWidth="1"/>
    <col min="2822" max="2822" width="20.42578125" style="1" customWidth="1"/>
    <col min="2823" max="2823" width="22.7109375" style="1" customWidth="1"/>
    <col min="2824" max="2824" width="57.28515625" style="1" customWidth="1"/>
    <col min="2825" max="3072" width="11.42578125" style="1"/>
    <col min="3073" max="3073" width="11.7109375" style="1" customWidth="1"/>
    <col min="3074" max="3074" width="52" style="1" customWidth="1"/>
    <col min="3075" max="3075" width="47.140625" style="1" customWidth="1"/>
    <col min="3076" max="3076" width="3.7109375" style="1" customWidth="1"/>
    <col min="3077" max="3077" width="11.7109375" style="1" customWidth="1"/>
    <col min="3078" max="3078" width="20.42578125" style="1" customWidth="1"/>
    <col min="3079" max="3079" width="22.7109375" style="1" customWidth="1"/>
    <col min="3080" max="3080" width="57.28515625" style="1" customWidth="1"/>
    <col min="3081" max="3328" width="11.42578125" style="1"/>
    <col min="3329" max="3329" width="11.7109375" style="1" customWidth="1"/>
    <col min="3330" max="3330" width="52" style="1" customWidth="1"/>
    <col min="3331" max="3331" width="47.140625" style="1" customWidth="1"/>
    <col min="3332" max="3332" width="3.7109375" style="1" customWidth="1"/>
    <col min="3333" max="3333" width="11.7109375" style="1" customWidth="1"/>
    <col min="3334" max="3334" width="20.42578125" style="1" customWidth="1"/>
    <col min="3335" max="3335" width="22.7109375" style="1" customWidth="1"/>
    <col min="3336" max="3336" width="57.28515625" style="1" customWidth="1"/>
    <col min="3337" max="3584" width="11.42578125" style="1"/>
    <col min="3585" max="3585" width="11.7109375" style="1" customWidth="1"/>
    <col min="3586" max="3586" width="52" style="1" customWidth="1"/>
    <col min="3587" max="3587" width="47.140625" style="1" customWidth="1"/>
    <col min="3588" max="3588" width="3.7109375" style="1" customWidth="1"/>
    <col min="3589" max="3589" width="11.7109375" style="1" customWidth="1"/>
    <col min="3590" max="3590" width="20.42578125" style="1" customWidth="1"/>
    <col min="3591" max="3591" width="22.7109375" style="1" customWidth="1"/>
    <col min="3592" max="3592" width="57.28515625" style="1" customWidth="1"/>
    <col min="3593" max="3840" width="11.42578125" style="1"/>
    <col min="3841" max="3841" width="11.7109375" style="1" customWidth="1"/>
    <col min="3842" max="3842" width="52" style="1" customWidth="1"/>
    <col min="3843" max="3843" width="47.140625" style="1" customWidth="1"/>
    <col min="3844" max="3844" width="3.7109375" style="1" customWidth="1"/>
    <col min="3845" max="3845" width="11.7109375" style="1" customWidth="1"/>
    <col min="3846" max="3846" width="20.42578125" style="1" customWidth="1"/>
    <col min="3847" max="3847" width="22.7109375" style="1" customWidth="1"/>
    <col min="3848" max="3848" width="57.28515625" style="1" customWidth="1"/>
    <col min="3849" max="4096" width="11.42578125" style="1"/>
    <col min="4097" max="4097" width="11.7109375" style="1" customWidth="1"/>
    <col min="4098" max="4098" width="52" style="1" customWidth="1"/>
    <col min="4099" max="4099" width="47.140625" style="1" customWidth="1"/>
    <col min="4100" max="4100" width="3.7109375" style="1" customWidth="1"/>
    <col min="4101" max="4101" width="11.7109375" style="1" customWidth="1"/>
    <col min="4102" max="4102" width="20.42578125" style="1" customWidth="1"/>
    <col min="4103" max="4103" width="22.7109375" style="1" customWidth="1"/>
    <col min="4104" max="4104" width="57.28515625" style="1" customWidth="1"/>
    <col min="4105" max="4352" width="11.42578125" style="1"/>
    <col min="4353" max="4353" width="11.7109375" style="1" customWidth="1"/>
    <col min="4354" max="4354" width="52" style="1" customWidth="1"/>
    <col min="4355" max="4355" width="47.140625" style="1" customWidth="1"/>
    <col min="4356" max="4356" width="3.7109375" style="1" customWidth="1"/>
    <col min="4357" max="4357" width="11.7109375" style="1" customWidth="1"/>
    <col min="4358" max="4358" width="20.42578125" style="1" customWidth="1"/>
    <col min="4359" max="4359" width="22.7109375" style="1" customWidth="1"/>
    <col min="4360" max="4360" width="57.28515625" style="1" customWidth="1"/>
    <col min="4361" max="4608" width="11.42578125" style="1"/>
    <col min="4609" max="4609" width="11.7109375" style="1" customWidth="1"/>
    <col min="4610" max="4610" width="52" style="1" customWidth="1"/>
    <col min="4611" max="4611" width="47.140625" style="1" customWidth="1"/>
    <col min="4612" max="4612" width="3.7109375" style="1" customWidth="1"/>
    <col min="4613" max="4613" width="11.7109375" style="1" customWidth="1"/>
    <col min="4614" max="4614" width="20.42578125" style="1" customWidth="1"/>
    <col min="4615" max="4615" width="22.7109375" style="1" customWidth="1"/>
    <col min="4616" max="4616" width="57.28515625" style="1" customWidth="1"/>
    <col min="4617" max="4864" width="11.42578125" style="1"/>
    <col min="4865" max="4865" width="11.7109375" style="1" customWidth="1"/>
    <col min="4866" max="4866" width="52" style="1" customWidth="1"/>
    <col min="4867" max="4867" width="47.140625" style="1" customWidth="1"/>
    <col min="4868" max="4868" width="3.7109375" style="1" customWidth="1"/>
    <col min="4869" max="4869" width="11.7109375" style="1" customWidth="1"/>
    <col min="4870" max="4870" width="20.42578125" style="1" customWidth="1"/>
    <col min="4871" max="4871" width="22.7109375" style="1" customWidth="1"/>
    <col min="4872" max="4872" width="57.28515625" style="1" customWidth="1"/>
    <col min="4873" max="5120" width="11.42578125" style="1"/>
    <col min="5121" max="5121" width="11.7109375" style="1" customWidth="1"/>
    <col min="5122" max="5122" width="52" style="1" customWidth="1"/>
    <col min="5123" max="5123" width="47.140625" style="1" customWidth="1"/>
    <col min="5124" max="5124" width="3.7109375" style="1" customWidth="1"/>
    <col min="5125" max="5125" width="11.7109375" style="1" customWidth="1"/>
    <col min="5126" max="5126" width="20.42578125" style="1" customWidth="1"/>
    <col min="5127" max="5127" width="22.7109375" style="1" customWidth="1"/>
    <col min="5128" max="5128" width="57.28515625" style="1" customWidth="1"/>
    <col min="5129" max="5376" width="11.42578125" style="1"/>
    <col min="5377" max="5377" width="11.7109375" style="1" customWidth="1"/>
    <col min="5378" max="5378" width="52" style="1" customWidth="1"/>
    <col min="5379" max="5379" width="47.140625" style="1" customWidth="1"/>
    <col min="5380" max="5380" width="3.7109375" style="1" customWidth="1"/>
    <col min="5381" max="5381" width="11.7109375" style="1" customWidth="1"/>
    <col min="5382" max="5382" width="20.42578125" style="1" customWidth="1"/>
    <col min="5383" max="5383" width="22.7109375" style="1" customWidth="1"/>
    <col min="5384" max="5384" width="57.28515625" style="1" customWidth="1"/>
    <col min="5385" max="5632" width="11.42578125" style="1"/>
    <col min="5633" max="5633" width="11.7109375" style="1" customWidth="1"/>
    <col min="5634" max="5634" width="52" style="1" customWidth="1"/>
    <col min="5635" max="5635" width="47.140625" style="1" customWidth="1"/>
    <col min="5636" max="5636" width="3.7109375" style="1" customWidth="1"/>
    <col min="5637" max="5637" width="11.7109375" style="1" customWidth="1"/>
    <col min="5638" max="5638" width="20.42578125" style="1" customWidth="1"/>
    <col min="5639" max="5639" width="22.7109375" style="1" customWidth="1"/>
    <col min="5640" max="5640" width="57.28515625" style="1" customWidth="1"/>
    <col min="5641" max="5888" width="11.42578125" style="1"/>
    <col min="5889" max="5889" width="11.7109375" style="1" customWidth="1"/>
    <col min="5890" max="5890" width="52" style="1" customWidth="1"/>
    <col min="5891" max="5891" width="47.140625" style="1" customWidth="1"/>
    <col min="5892" max="5892" width="3.7109375" style="1" customWidth="1"/>
    <col min="5893" max="5893" width="11.7109375" style="1" customWidth="1"/>
    <col min="5894" max="5894" width="20.42578125" style="1" customWidth="1"/>
    <col min="5895" max="5895" width="22.7109375" style="1" customWidth="1"/>
    <col min="5896" max="5896" width="57.28515625" style="1" customWidth="1"/>
    <col min="5897" max="6144" width="11.42578125" style="1"/>
    <col min="6145" max="6145" width="11.7109375" style="1" customWidth="1"/>
    <col min="6146" max="6146" width="52" style="1" customWidth="1"/>
    <col min="6147" max="6147" width="47.140625" style="1" customWidth="1"/>
    <col min="6148" max="6148" width="3.7109375" style="1" customWidth="1"/>
    <col min="6149" max="6149" width="11.7109375" style="1" customWidth="1"/>
    <col min="6150" max="6150" width="20.42578125" style="1" customWidth="1"/>
    <col min="6151" max="6151" width="22.7109375" style="1" customWidth="1"/>
    <col min="6152" max="6152" width="57.28515625" style="1" customWidth="1"/>
    <col min="6153" max="6400" width="11.42578125" style="1"/>
    <col min="6401" max="6401" width="11.7109375" style="1" customWidth="1"/>
    <col min="6402" max="6402" width="52" style="1" customWidth="1"/>
    <col min="6403" max="6403" width="47.140625" style="1" customWidth="1"/>
    <col min="6404" max="6404" width="3.7109375" style="1" customWidth="1"/>
    <col min="6405" max="6405" width="11.7109375" style="1" customWidth="1"/>
    <col min="6406" max="6406" width="20.42578125" style="1" customWidth="1"/>
    <col min="6407" max="6407" width="22.7109375" style="1" customWidth="1"/>
    <col min="6408" max="6408" width="57.28515625" style="1" customWidth="1"/>
    <col min="6409" max="6656" width="11.42578125" style="1"/>
    <col min="6657" max="6657" width="11.7109375" style="1" customWidth="1"/>
    <col min="6658" max="6658" width="52" style="1" customWidth="1"/>
    <col min="6659" max="6659" width="47.140625" style="1" customWidth="1"/>
    <col min="6660" max="6660" width="3.7109375" style="1" customWidth="1"/>
    <col min="6661" max="6661" width="11.7109375" style="1" customWidth="1"/>
    <col min="6662" max="6662" width="20.42578125" style="1" customWidth="1"/>
    <col min="6663" max="6663" width="22.7109375" style="1" customWidth="1"/>
    <col min="6664" max="6664" width="57.28515625" style="1" customWidth="1"/>
    <col min="6665" max="6912" width="11.42578125" style="1"/>
    <col min="6913" max="6913" width="11.7109375" style="1" customWidth="1"/>
    <col min="6914" max="6914" width="52" style="1" customWidth="1"/>
    <col min="6915" max="6915" width="47.140625" style="1" customWidth="1"/>
    <col min="6916" max="6916" width="3.7109375" style="1" customWidth="1"/>
    <col min="6917" max="6917" width="11.7109375" style="1" customWidth="1"/>
    <col min="6918" max="6918" width="20.42578125" style="1" customWidth="1"/>
    <col min="6919" max="6919" width="22.7109375" style="1" customWidth="1"/>
    <col min="6920" max="6920" width="57.28515625" style="1" customWidth="1"/>
    <col min="6921" max="7168" width="11.42578125" style="1"/>
    <col min="7169" max="7169" width="11.7109375" style="1" customWidth="1"/>
    <col min="7170" max="7170" width="52" style="1" customWidth="1"/>
    <col min="7171" max="7171" width="47.140625" style="1" customWidth="1"/>
    <col min="7172" max="7172" width="3.7109375" style="1" customWidth="1"/>
    <col min="7173" max="7173" width="11.7109375" style="1" customWidth="1"/>
    <col min="7174" max="7174" width="20.42578125" style="1" customWidth="1"/>
    <col min="7175" max="7175" width="22.7109375" style="1" customWidth="1"/>
    <col min="7176" max="7176" width="57.28515625" style="1" customWidth="1"/>
    <col min="7177" max="7424" width="11.42578125" style="1"/>
    <col min="7425" max="7425" width="11.7109375" style="1" customWidth="1"/>
    <col min="7426" max="7426" width="52" style="1" customWidth="1"/>
    <col min="7427" max="7427" width="47.140625" style="1" customWidth="1"/>
    <col min="7428" max="7428" width="3.7109375" style="1" customWidth="1"/>
    <col min="7429" max="7429" width="11.7109375" style="1" customWidth="1"/>
    <col min="7430" max="7430" width="20.42578125" style="1" customWidth="1"/>
    <col min="7431" max="7431" width="22.7109375" style="1" customWidth="1"/>
    <col min="7432" max="7432" width="57.28515625" style="1" customWidth="1"/>
    <col min="7433" max="7680" width="11.42578125" style="1"/>
    <col min="7681" max="7681" width="11.7109375" style="1" customWidth="1"/>
    <col min="7682" max="7682" width="52" style="1" customWidth="1"/>
    <col min="7683" max="7683" width="47.140625" style="1" customWidth="1"/>
    <col min="7684" max="7684" width="3.7109375" style="1" customWidth="1"/>
    <col min="7685" max="7685" width="11.7109375" style="1" customWidth="1"/>
    <col min="7686" max="7686" width="20.42578125" style="1" customWidth="1"/>
    <col min="7687" max="7687" width="22.7109375" style="1" customWidth="1"/>
    <col min="7688" max="7688" width="57.28515625" style="1" customWidth="1"/>
    <col min="7689" max="7936" width="11.42578125" style="1"/>
    <col min="7937" max="7937" width="11.7109375" style="1" customWidth="1"/>
    <col min="7938" max="7938" width="52" style="1" customWidth="1"/>
    <col min="7939" max="7939" width="47.140625" style="1" customWidth="1"/>
    <col min="7940" max="7940" width="3.7109375" style="1" customWidth="1"/>
    <col min="7941" max="7941" width="11.7109375" style="1" customWidth="1"/>
    <col min="7942" max="7942" width="20.42578125" style="1" customWidth="1"/>
    <col min="7943" max="7943" width="22.7109375" style="1" customWidth="1"/>
    <col min="7944" max="7944" width="57.28515625" style="1" customWidth="1"/>
    <col min="7945" max="8192" width="11.42578125" style="1"/>
    <col min="8193" max="8193" width="11.7109375" style="1" customWidth="1"/>
    <col min="8194" max="8194" width="52" style="1" customWidth="1"/>
    <col min="8195" max="8195" width="47.140625" style="1" customWidth="1"/>
    <col min="8196" max="8196" width="3.7109375" style="1" customWidth="1"/>
    <col min="8197" max="8197" width="11.7109375" style="1" customWidth="1"/>
    <col min="8198" max="8198" width="20.42578125" style="1" customWidth="1"/>
    <col min="8199" max="8199" width="22.7109375" style="1" customWidth="1"/>
    <col min="8200" max="8200" width="57.28515625" style="1" customWidth="1"/>
    <col min="8201" max="8448" width="11.42578125" style="1"/>
    <col min="8449" max="8449" width="11.7109375" style="1" customWidth="1"/>
    <col min="8450" max="8450" width="52" style="1" customWidth="1"/>
    <col min="8451" max="8451" width="47.140625" style="1" customWidth="1"/>
    <col min="8452" max="8452" width="3.7109375" style="1" customWidth="1"/>
    <col min="8453" max="8453" width="11.7109375" style="1" customWidth="1"/>
    <col min="8454" max="8454" width="20.42578125" style="1" customWidth="1"/>
    <col min="8455" max="8455" width="22.7109375" style="1" customWidth="1"/>
    <col min="8456" max="8456" width="57.28515625" style="1" customWidth="1"/>
    <col min="8457" max="8704" width="11.42578125" style="1"/>
    <col min="8705" max="8705" width="11.7109375" style="1" customWidth="1"/>
    <col min="8706" max="8706" width="52" style="1" customWidth="1"/>
    <col min="8707" max="8707" width="47.140625" style="1" customWidth="1"/>
    <col min="8708" max="8708" width="3.7109375" style="1" customWidth="1"/>
    <col min="8709" max="8709" width="11.7109375" style="1" customWidth="1"/>
    <col min="8710" max="8710" width="20.42578125" style="1" customWidth="1"/>
    <col min="8711" max="8711" width="22.7109375" style="1" customWidth="1"/>
    <col min="8712" max="8712" width="57.28515625" style="1" customWidth="1"/>
    <col min="8713" max="8960" width="11.42578125" style="1"/>
    <col min="8961" max="8961" width="11.7109375" style="1" customWidth="1"/>
    <col min="8962" max="8962" width="52" style="1" customWidth="1"/>
    <col min="8963" max="8963" width="47.140625" style="1" customWidth="1"/>
    <col min="8964" max="8964" width="3.7109375" style="1" customWidth="1"/>
    <col min="8965" max="8965" width="11.7109375" style="1" customWidth="1"/>
    <col min="8966" max="8966" width="20.42578125" style="1" customWidth="1"/>
    <col min="8967" max="8967" width="22.7109375" style="1" customWidth="1"/>
    <col min="8968" max="8968" width="57.28515625" style="1" customWidth="1"/>
    <col min="8969" max="9216" width="11.42578125" style="1"/>
    <col min="9217" max="9217" width="11.7109375" style="1" customWidth="1"/>
    <col min="9218" max="9218" width="52" style="1" customWidth="1"/>
    <col min="9219" max="9219" width="47.140625" style="1" customWidth="1"/>
    <col min="9220" max="9220" width="3.7109375" style="1" customWidth="1"/>
    <col min="9221" max="9221" width="11.7109375" style="1" customWidth="1"/>
    <col min="9222" max="9222" width="20.42578125" style="1" customWidth="1"/>
    <col min="9223" max="9223" width="22.7109375" style="1" customWidth="1"/>
    <col min="9224" max="9224" width="57.28515625" style="1" customWidth="1"/>
    <col min="9225" max="9472" width="11.42578125" style="1"/>
    <col min="9473" max="9473" width="11.7109375" style="1" customWidth="1"/>
    <col min="9474" max="9474" width="52" style="1" customWidth="1"/>
    <col min="9475" max="9475" width="47.140625" style="1" customWidth="1"/>
    <col min="9476" max="9476" width="3.7109375" style="1" customWidth="1"/>
    <col min="9477" max="9477" width="11.7109375" style="1" customWidth="1"/>
    <col min="9478" max="9478" width="20.42578125" style="1" customWidth="1"/>
    <col min="9479" max="9479" width="22.7109375" style="1" customWidth="1"/>
    <col min="9480" max="9480" width="57.28515625" style="1" customWidth="1"/>
    <col min="9481" max="9728" width="11.42578125" style="1"/>
    <col min="9729" max="9729" width="11.7109375" style="1" customWidth="1"/>
    <col min="9730" max="9730" width="52" style="1" customWidth="1"/>
    <col min="9731" max="9731" width="47.140625" style="1" customWidth="1"/>
    <col min="9732" max="9732" width="3.7109375" style="1" customWidth="1"/>
    <col min="9733" max="9733" width="11.7109375" style="1" customWidth="1"/>
    <col min="9734" max="9734" width="20.42578125" style="1" customWidth="1"/>
    <col min="9735" max="9735" width="22.7109375" style="1" customWidth="1"/>
    <col min="9736" max="9736" width="57.28515625" style="1" customWidth="1"/>
    <col min="9737" max="9984" width="11.42578125" style="1"/>
    <col min="9985" max="9985" width="11.7109375" style="1" customWidth="1"/>
    <col min="9986" max="9986" width="52" style="1" customWidth="1"/>
    <col min="9987" max="9987" width="47.140625" style="1" customWidth="1"/>
    <col min="9988" max="9988" width="3.7109375" style="1" customWidth="1"/>
    <col min="9989" max="9989" width="11.7109375" style="1" customWidth="1"/>
    <col min="9990" max="9990" width="20.42578125" style="1" customWidth="1"/>
    <col min="9991" max="9991" width="22.7109375" style="1" customWidth="1"/>
    <col min="9992" max="9992" width="57.28515625" style="1" customWidth="1"/>
    <col min="9993" max="10240" width="11.42578125" style="1"/>
    <col min="10241" max="10241" width="11.7109375" style="1" customWidth="1"/>
    <col min="10242" max="10242" width="52" style="1" customWidth="1"/>
    <col min="10243" max="10243" width="47.140625" style="1" customWidth="1"/>
    <col min="10244" max="10244" width="3.7109375" style="1" customWidth="1"/>
    <col min="10245" max="10245" width="11.7109375" style="1" customWidth="1"/>
    <col min="10246" max="10246" width="20.42578125" style="1" customWidth="1"/>
    <col min="10247" max="10247" width="22.7109375" style="1" customWidth="1"/>
    <col min="10248" max="10248" width="57.28515625" style="1" customWidth="1"/>
    <col min="10249" max="10496" width="11.42578125" style="1"/>
    <col min="10497" max="10497" width="11.7109375" style="1" customWidth="1"/>
    <col min="10498" max="10498" width="52" style="1" customWidth="1"/>
    <col min="10499" max="10499" width="47.140625" style="1" customWidth="1"/>
    <col min="10500" max="10500" width="3.7109375" style="1" customWidth="1"/>
    <col min="10501" max="10501" width="11.7109375" style="1" customWidth="1"/>
    <col min="10502" max="10502" width="20.42578125" style="1" customWidth="1"/>
    <col min="10503" max="10503" width="22.7109375" style="1" customWidth="1"/>
    <col min="10504" max="10504" width="57.28515625" style="1" customWidth="1"/>
    <col min="10505" max="10752" width="11.42578125" style="1"/>
    <col min="10753" max="10753" width="11.7109375" style="1" customWidth="1"/>
    <col min="10754" max="10754" width="52" style="1" customWidth="1"/>
    <col min="10755" max="10755" width="47.140625" style="1" customWidth="1"/>
    <col min="10756" max="10756" width="3.7109375" style="1" customWidth="1"/>
    <col min="10757" max="10757" width="11.7109375" style="1" customWidth="1"/>
    <col min="10758" max="10758" width="20.42578125" style="1" customWidth="1"/>
    <col min="10759" max="10759" width="22.7109375" style="1" customWidth="1"/>
    <col min="10760" max="10760" width="57.28515625" style="1" customWidth="1"/>
    <col min="10761" max="11008" width="11.42578125" style="1"/>
    <col min="11009" max="11009" width="11.7109375" style="1" customWidth="1"/>
    <col min="11010" max="11010" width="52" style="1" customWidth="1"/>
    <col min="11011" max="11011" width="47.140625" style="1" customWidth="1"/>
    <col min="11012" max="11012" width="3.7109375" style="1" customWidth="1"/>
    <col min="11013" max="11013" width="11.7109375" style="1" customWidth="1"/>
    <col min="11014" max="11014" width="20.42578125" style="1" customWidth="1"/>
    <col min="11015" max="11015" width="22.7109375" style="1" customWidth="1"/>
    <col min="11016" max="11016" width="57.28515625" style="1" customWidth="1"/>
    <col min="11017" max="11264" width="11.42578125" style="1"/>
    <col min="11265" max="11265" width="11.7109375" style="1" customWidth="1"/>
    <col min="11266" max="11266" width="52" style="1" customWidth="1"/>
    <col min="11267" max="11267" width="47.140625" style="1" customWidth="1"/>
    <col min="11268" max="11268" width="3.7109375" style="1" customWidth="1"/>
    <col min="11269" max="11269" width="11.7109375" style="1" customWidth="1"/>
    <col min="11270" max="11270" width="20.42578125" style="1" customWidth="1"/>
    <col min="11271" max="11271" width="22.7109375" style="1" customWidth="1"/>
    <col min="11272" max="11272" width="57.28515625" style="1" customWidth="1"/>
    <col min="11273" max="11520" width="11.42578125" style="1"/>
    <col min="11521" max="11521" width="11.7109375" style="1" customWidth="1"/>
    <col min="11522" max="11522" width="52" style="1" customWidth="1"/>
    <col min="11523" max="11523" width="47.140625" style="1" customWidth="1"/>
    <col min="11524" max="11524" width="3.7109375" style="1" customWidth="1"/>
    <col min="11525" max="11525" width="11.7109375" style="1" customWidth="1"/>
    <col min="11526" max="11526" width="20.42578125" style="1" customWidth="1"/>
    <col min="11527" max="11527" width="22.7109375" style="1" customWidth="1"/>
    <col min="11528" max="11528" width="57.28515625" style="1" customWidth="1"/>
    <col min="11529" max="11776" width="11.42578125" style="1"/>
    <col min="11777" max="11777" width="11.7109375" style="1" customWidth="1"/>
    <col min="11778" max="11778" width="52" style="1" customWidth="1"/>
    <col min="11779" max="11779" width="47.140625" style="1" customWidth="1"/>
    <col min="11780" max="11780" width="3.7109375" style="1" customWidth="1"/>
    <col min="11781" max="11781" width="11.7109375" style="1" customWidth="1"/>
    <col min="11782" max="11782" width="20.42578125" style="1" customWidth="1"/>
    <col min="11783" max="11783" width="22.7109375" style="1" customWidth="1"/>
    <col min="11784" max="11784" width="57.28515625" style="1" customWidth="1"/>
    <col min="11785" max="12032" width="11.42578125" style="1"/>
    <col min="12033" max="12033" width="11.7109375" style="1" customWidth="1"/>
    <col min="12034" max="12034" width="52" style="1" customWidth="1"/>
    <col min="12035" max="12035" width="47.140625" style="1" customWidth="1"/>
    <col min="12036" max="12036" width="3.7109375" style="1" customWidth="1"/>
    <col min="12037" max="12037" width="11.7109375" style="1" customWidth="1"/>
    <col min="12038" max="12038" width="20.42578125" style="1" customWidth="1"/>
    <col min="12039" max="12039" width="22.7109375" style="1" customWidth="1"/>
    <col min="12040" max="12040" width="57.28515625" style="1" customWidth="1"/>
    <col min="12041" max="12288" width="11.42578125" style="1"/>
    <col min="12289" max="12289" width="11.7109375" style="1" customWidth="1"/>
    <col min="12290" max="12290" width="52" style="1" customWidth="1"/>
    <col min="12291" max="12291" width="47.140625" style="1" customWidth="1"/>
    <col min="12292" max="12292" width="3.7109375" style="1" customWidth="1"/>
    <col min="12293" max="12293" width="11.7109375" style="1" customWidth="1"/>
    <col min="12294" max="12294" width="20.42578125" style="1" customWidth="1"/>
    <col min="12295" max="12295" width="22.7109375" style="1" customWidth="1"/>
    <col min="12296" max="12296" width="57.28515625" style="1" customWidth="1"/>
    <col min="12297" max="12544" width="11.42578125" style="1"/>
    <col min="12545" max="12545" width="11.7109375" style="1" customWidth="1"/>
    <col min="12546" max="12546" width="52" style="1" customWidth="1"/>
    <col min="12547" max="12547" width="47.140625" style="1" customWidth="1"/>
    <col min="12548" max="12548" width="3.7109375" style="1" customWidth="1"/>
    <col min="12549" max="12549" width="11.7109375" style="1" customWidth="1"/>
    <col min="12550" max="12550" width="20.42578125" style="1" customWidth="1"/>
    <col min="12551" max="12551" width="22.7109375" style="1" customWidth="1"/>
    <col min="12552" max="12552" width="57.28515625" style="1" customWidth="1"/>
    <col min="12553" max="12800" width="11.42578125" style="1"/>
    <col min="12801" max="12801" width="11.7109375" style="1" customWidth="1"/>
    <col min="12802" max="12802" width="52" style="1" customWidth="1"/>
    <col min="12803" max="12803" width="47.140625" style="1" customWidth="1"/>
    <col min="12804" max="12804" width="3.7109375" style="1" customWidth="1"/>
    <col min="12805" max="12805" width="11.7109375" style="1" customWidth="1"/>
    <col min="12806" max="12806" width="20.42578125" style="1" customWidth="1"/>
    <col min="12807" max="12807" width="22.7109375" style="1" customWidth="1"/>
    <col min="12808" max="12808" width="57.28515625" style="1" customWidth="1"/>
    <col min="12809" max="13056" width="11.42578125" style="1"/>
    <col min="13057" max="13057" width="11.7109375" style="1" customWidth="1"/>
    <col min="13058" max="13058" width="52" style="1" customWidth="1"/>
    <col min="13059" max="13059" width="47.140625" style="1" customWidth="1"/>
    <col min="13060" max="13060" width="3.7109375" style="1" customWidth="1"/>
    <col min="13061" max="13061" width="11.7109375" style="1" customWidth="1"/>
    <col min="13062" max="13062" width="20.42578125" style="1" customWidth="1"/>
    <col min="13063" max="13063" width="22.7109375" style="1" customWidth="1"/>
    <col min="13064" max="13064" width="57.28515625" style="1" customWidth="1"/>
    <col min="13065" max="13312" width="11.42578125" style="1"/>
    <col min="13313" max="13313" width="11.7109375" style="1" customWidth="1"/>
    <col min="13314" max="13314" width="52" style="1" customWidth="1"/>
    <col min="13315" max="13315" width="47.140625" style="1" customWidth="1"/>
    <col min="13316" max="13316" width="3.7109375" style="1" customWidth="1"/>
    <col min="13317" max="13317" width="11.7109375" style="1" customWidth="1"/>
    <col min="13318" max="13318" width="20.42578125" style="1" customWidth="1"/>
    <col min="13319" max="13319" width="22.7109375" style="1" customWidth="1"/>
    <col min="13320" max="13320" width="57.28515625" style="1" customWidth="1"/>
    <col min="13321" max="13568" width="11.42578125" style="1"/>
    <col min="13569" max="13569" width="11.7109375" style="1" customWidth="1"/>
    <col min="13570" max="13570" width="52" style="1" customWidth="1"/>
    <col min="13571" max="13571" width="47.140625" style="1" customWidth="1"/>
    <col min="13572" max="13572" width="3.7109375" style="1" customWidth="1"/>
    <col min="13573" max="13573" width="11.7109375" style="1" customWidth="1"/>
    <col min="13574" max="13574" width="20.42578125" style="1" customWidth="1"/>
    <col min="13575" max="13575" width="22.7109375" style="1" customWidth="1"/>
    <col min="13576" max="13576" width="57.28515625" style="1" customWidth="1"/>
    <col min="13577" max="13824" width="11.42578125" style="1"/>
    <col min="13825" max="13825" width="11.7109375" style="1" customWidth="1"/>
    <col min="13826" max="13826" width="52" style="1" customWidth="1"/>
    <col min="13827" max="13827" width="47.140625" style="1" customWidth="1"/>
    <col min="13828" max="13828" width="3.7109375" style="1" customWidth="1"/>
    <col min="13829" max="13829" width="11.7109375" style="1" customWidth="1"/>
    <col min="13830" max="13830" width="20.42578125" style="1" customWidth="1"/>
    <col min="13831" max="13831" width="22.7109375" style="1" customWidth="1"/>
    <col min="13832" max="13832" width="57.28515625" style="1" customWidth="1"/>
    <col min="13833" max="14080" width="11.42578125" style="1"/>
    <col min="14081" max="14081" width="11.7109375" style="1" customWidth="1"/>
    <col min="14082" max="14082" width="52" style="1" customWidth="1"/>
    <col min="14083" max="14083" width="47.140625" style="1" customWidth="1"/>
    <col min="14084" max="14084" width="3.7109375" style="1" customWidth="1"/>
    <col min="14085" max="14085" width="11.7109375" style="1" customWidth="1"/>
    <col min="14086" max="14086" width="20.42578125" style="1" customWidth="1"/>
    <col min="14087" max="14087" width="22.7109375" style="1" customWidth="1"/>
    <col min="14088" max="14088" width="57.28515625" style="1" customWidth="1"/>
    <col min="14089" max="14336" width="11.42578125" style="1"/>
    <col min="14337" max="14337" width="11.7109375" style="1" customWidth="1"/>
    <col min="14338" max="14338" width="52" style="1" customWidth="1"/>
    <col min="14339" max="14339" width="47.140625" style="1" customWidth="1"/>
    <col min="14340" max="14340" width="3.7109375" style="1" customWidth="1"/>
    <col min="14341" max="14341" width="11.7109375" style="1" customWidth="1"/>
    <col min="14342" max="14342" width="20.42578125" style="1" customWidth="1"/>
    <col min="14343" max="14343" width="22.7109375" style="1" customWidth="1"/>
    <col min="14344" max="14344" width="57.28515625" style="1" customWidth="1"/>
    <col min="14345" max="14592" width="11.42578125" style="1"/>
    <col min="14593" max="14593" width="11.7109375" style="1" customWidth="1"/>
    <col min="14594" max="14594" width="52" style="1" customWidth="1"/>
    <col min="14595" max="14595" width="47.140625" style="1" customWidth="1"/>
    <col min="14596" max="14596" width="3.7109375" style="1" customWidth="1"/>
    <col min="14597" max="14597" width="11.7109375" style="1" customWidth="1"/>
    <col min="14598" max="14598" width="20.42578125" style="1" customWidth="1"/>
    <col min="14599" max="14599" width="22.7109375" style="1" customWidth="1"/>
    <col min="14600" max="14600" width="57.28515625" style="1" customWidth="1"/>
    <col min="14601" max="14848" width="11.42578125" style="1"/>
    <col min="14849" max="14849" width="11.7109375" style="1" customWidth="1"/>
    <col min="14850" max="14850" width="52" style="1" customWidth="1"/>
    <col min="14851" max="14851" width="47.140625" style="1" customWidth="1"/>
    <col min="14852" max="14852" width="3.7109375" style="1" customWidth="1"/>
    <col min="14853" max="14853" width="11.7109375" style="1" customWidth="1"/>
    <col min="14854" max="14854" width="20.42578125" style="1" customWidth="1"/>
    <col min="14855" max="14855" width="22.7109375" style="1" customWidth="1"/>
    <col min="14856" max="14856" width="57.28515625" style="1" customWidth="1"/>
    <col min="14857" max="15104" width="11.42578125" style="1"/>
    <col min="15105" max="15105" width="11.7109375" style="1" customWidth="1"/>
    <col min="15106" max="15106" width="52" style="1" customWidth="1"/>
    <col min="15107" max="15107" width="47.140625" style="1" customWidth="1"/>
    <col min="15108" max="15108" width="3.7109375" style="1" customWidth="1"/>
    <col min="15109" max="15109" width="11.7109375" style="1" customWidth="1"/>
    <col min="15110" max="15110" width="20.42578125" style="1" customWidth="1"/>
    <col min="15111" max="15111" width="22.7109375" style="1" customWidth="1"/>
    <col min="15112" max="15112" width="57.28515625" style="1" customWidth="1"/>
    <col min="15113" max="15360" width="11.42578125" style="1"/>
    <col min="15361" max="15361" width="11.7109375" style="1" customWidth="1"/>
    <col min="15362" max="15362" width="52" style="1" customWidth="1"/>
    <col min="15363" max="15363" width="47.140625" style="1" customWidth="1"/>
    <col min="15364" max="15364" width="3.7109375" style="1" customWidth="1"/>
    <col min="15365" max="15365" width="11.7109375" style="1" customWidth="1"/>
    <col min="15366" max="15366" width="20.42578125" style="1" customWidth="1"/>
    <col min="15367" max="15367" width="22.7109375" style="1" customWidth="1"/>
    <col min="15368" max="15368" width="57.28515625" style="1" customWidth="1"/>
    <col min="15369" max="15616" width="11.42578125" style="1"/>
    <col min="15617" max="15617" width="11.7109375" style="1" customWidth="1"/>
    <col min="15618" max="15618" width="52" style="1" customWidth="1"/>
    <col min="15619" max="15619" width="47.140625" style="1" customWidth="1"/>
    <col min="15620" max="15620" width="3.7109375" style="1" customWidth="1"/>
    <col min="15621" max="15621" width="11.7109375" style="1" customWidth="1"/>
    <col min="15622" max="15622" width="20.42578125" style="1" customWidth="1"/>
    <col min="15623" max="15623" width="22.7109375" style="1" customWidth="1"/>
    <col min="15624" max="15624" width="57.28515625" style="1" customWidth="1"/>
    <col min="15625" max="15872" width="11.42578125" style="1"/>
    <col min="15873" max="15873" width="11.7109375" style="1" customWidth="1"/>
    <col min="15874" max="15874" width="52" style="1" customWidth="1"/>
    <col min="15875" max="15875" width="47.140625" style="1" customWidth="1"/>
    <col min="15876" max="15876" width="3.7109375" style="1" customWidth="1"/>
    <col min="15877" max="15877" width="11.7109375" style="1" customWidth="1"/>
    <col min="15878" max="15878" width="20.42578125" style="1" customWidth="1"/>
    <col min="15879" max="15879" width="22.7109375" style="1" customWidth="1"/>
    <col min="15880" max="15880" width="57.28515625" style="1" customWidth="1"/>
    <col min="15881" max="16128" width="11.42578125" style="1"/>
    <col min="16129" max="16129" width="11.7109375" style="1" customWidth="1"/>
    <col min="16130" max="16130" width="52" style="1" customWidth="1"/>
    <col min="16131" max="16131" width="47.140625" style="1" customWidth="1"/>
    <col min="16132" max="16132" width="3.7109375" style="1" customWidth="1"/>
    <col min="16133" max="16133" width="11.7109375" style="1" customWidth="1"/>
    <col min="16134" max="16134" width="20.42578125" style="1" customWidth="1"/>
    <col min="16135" max="16135" width="22.7109375" style="1" customWidth="1"/>
    <col min="16136" max="16136" width="57.28515625" style="1" customWidth="1"/>
    <col min="16137" max="16384" width="11.42578125" style="1"/>
  </cols>
  <sheetData>
    <row r="1" spans="1:10" ht="25.5" x14ac:dyDescent="0.25">
      <c r="A1" s="193" t="s">
        <v>0</v>
      </c>
      <c r="B1" s="194"/>
      <c r="C1" s="194"/>
      <c r="D1" s="194"/>
      <c r="E1" s="194"/>
      <c r="F1" s="194"/>
      <c r="G1" s="194"/>
      <c r="H1" s="195"/>
    </row>
    <row r="2" spans="1:10" ht="18" x14ac:dyDescent="0.25">
      <c r="A2" s="196" t="s">
        <v>81</v>
      </c>
      <c r="B2" s="197"/>
      <c r="C2" s="197"/>
      <c r="D2" s="197"/>
      <c r="E2" s="197"/>
      <c r="F2" s="197"/>
      <c r="G2" s="197"/>
      <c r="H2" s="198"/>
    </row>
    <row r="3" spans="1:10" ht="15" customHeight="1" x14ac:dyDescent="0.25">
      <c r="A3" s="196" t="s">
        <v>85</v>
      </c>
      <c r="B3" s="197"/>
      <c r="C3" s="197"/>
      <c r="D3" s="197"/>
      <c r="E3" s="197"/>
      <c r="F3" s="197"/>
      <c r="G3" s="197"/>
      <c r="H3" s="198"/>
    </row>
    <row r="4" spans="1:10" x14ac:dyDescent="0.25">
      <c r="A4" s="199" t="s">
        <v>61</v>
      </c>
      <c r="B4" s="200"/>
      <c r="C4" s="200"/>
      <c r="D4" s="200"/>
      <c r="E4" s="200"/>
      <c r="F4" s="200"/>
      <c r="G4" s="200"/>
      <c r="H4" s="201"/>
    </row>
    <row r="5" spans="1:10" x14ac:dyDescent="0.25">
      <c r="A5" s="2"/>
      <c r="B5" s="3"/>
      <c r="C5" s="3"/>
      <c r="D5" s="3"/>
      <c r="E5" s="3"/>
      <c r="F5" s="3"/>
      <c r="G5" s="3"/>
      <c r="H5" s="4"/>
    </row>
    <row r="6" spans="1:10" ht="21" customHeight="1" thickBot="1" x14ac:dyDescent="0.3">
      <c r="A6" s="2"/>
      <c r="B6" s="3"/>
      <c r="C6" s="3"/>
      <c r="D6" s="5"/>
      <c r="E6" s="3"/>
      <c r="F6" s="3"/>
      <c r="G6" s="3"/>
      <c r="H6" s="4"/>
    </row>
    <row r="7" spans="1:10" s="7" customFormat="1" ht="24" customHeight="1" x14ac:dyDescent="0.25">
      <c r="A7" s="202" t="s">
        <v>1</v>
      </c>
      <c r="B7" s="204" t="s">
        <v>2</v>
      </c>
      <c r="C7" s="205"/>
      <c r="D7" s="6"/>
      <c r="E7" s="202" t="s">
        <v>1</v>
      </c>
      <c r="F7" s="204" t="s">
        <v>3</v>
      </c>
      <c r="G7" s="204"/>
      <c r="H7" s="205"/>
    </row>
    <row r="8" spans="1:10" s="8" customFormat="1" ht="39.75" customHeight="1" thickBot="1" x14ac:dyDescent="0.3">
      <c r="A8" s="203"/>
      <c r="B8" s="206"/>
      <c r="C8" s="207"/>
      <c r="D8" s="5"/>
      <c r="E8" s="203"/>
      <c r="F8" s="206"/>
      <c r="G8" s="206"/>
      <c r="H8" s="207"/>
    </row>
    <row r="9" spans="1:10" s="15" customFormat="1" ht="20.25" customHeight="1" x14ac:dyDescent="0.25">
      <c r="A9" s="9"/>
      <c r="B9" s="10" t="s">
        <v>4</v>
      </c>
      <c r="C9" s="11">
        <f>+C12+C17</f>
        <v>3649574557</v>
      </c>
      <c r="D9" s="12"/>
      <c r="E9" s="13"/>
      <c r="F9" s="10" t="s">
        <v>4</v>
      </c>
      <c r="G9" s="14"/>
      <c r="H9" s="11">
        <f>+H12+H21+H24</f>
        <v>6216910705</v>
      </c>
    </row>
    <row r="10" spans="1:10" s="15" customFormat="1" ht="18" x14ac:dyDescent="0.25">
      <c r="A10" s="16"/>
      <c r="B10" s="17"/>
      <c r="C10" s="18"/>
      <c r="D10" s="17"/>
      <c r="E10" s="19"/>
      <c r="F10" s="17"/>
      <c r="G10" s="17"/>
      <c r="H10" s="18"/>
      <c r="I10" s="17"/>
    </row>
    <row r="11" spans="1:10" s="15" customFormat="1" ht="18" x14ac:dyDescent="0.25">
      <c r="A11" s="16"/>
      <c r="B11" s="17"/>
      <c r="C11" s="18"/>
      <c r="D11" s="17"/>
      <c r="E11" s="19"/>
      <c r="F11" s="17"/>
      <c r="G11" s="17"/>
      <c r="H11" s="18"/>
      <c r="I11" s="17"/>
    </row>
    <row r="12" spans="1:10" s="15" customFormat="1" ht="18" x14ac:dyDescent="0.25">
      <c r="A12" s="20">
        <v>11</v>
      </c>
      <c r="B12" s="21" t="s">
        <v>5</v>
      </c>
      <c r="C12" s="22">
        <f>SUM(C13:C15)</f>
        <v>2351517165</v>
      </c>
      <c r="D12" s="12"/>
      <c r="E12" s="23">
        <v>24</v>
      </c>
      <c r="F12" s="21" t="s">
        <v>6</v>
      </c>
      <c r="G12" s="24"/>
      <c r="H12" s="22">
        <f>SUM(H14:H20)</f>
        <v>2268556108</v>
      </c>
    </row>
    <row r="13" spans="1:10" s="27" customFormat="1" ht="18" x14ac:dyDescent="0.25">
      <c r="A13" s="19"/>
      <c r="B13" s="17"/>
      <c r="C13" s="18"/>
      <c r="D13" s="25"/>
      <c r="E13" s="19"/>
      <c r="F13" s="17"/>
      <c r="G13" s="17"/>
      <c r="H13" s="26"/>
    </row>
    <row r="14" spans="1:10" s="15" customFormat="1" ht="18" x14ac:dyDescent="0.25">
      <c r="A14" s="16">
        <v>1105</v>
      </c>
      <c r="B14" s="28" t="s">
        <v>7</v>
      </c>
      <c r="C14" s="29">
        <v>0</v>
      </c>
      <c r="D14" s="25"/>
      <c r="E14" s="16">
        <v>2401</v>
      </c>
      <c r="F14" s="208" t="s">
        <v>8</v>
      </c>
      <c r="G14" s="208"/>
      <c r="H14" s="30">
        <v>2024103226</v>
      </c>
    </row>
    <row r="15" spans="1:10" s="15" customFormat="1" ht="18" x14ac:dyDescent="0.25">
      <c r="A15" s="16">
        <v>1110</v>
      </c>
      <c r="B15" s="31" t="s">
        <v>9</v>
      </c>
      <c r="C15" s="32">
        <v>2351517165</v>
      </c>
      <c r="D15" s="25"/>
      <c r="E15" s="16">
        <v>2407</v>
      </c>
      <c r="F15" s="208" t="s">
        <v>69</v>
      </c>
      <c r="G15" s="208"/>
      <c r="H15" s="30">
        <v>144526281</v>
      </c>
    </row>
    <row r="16" spans="1:10" s="15" customFormat="1" ht="18" x14ac:dyDescent="0.25">
      <c r="A16" s="16"/>
      <c r="B16" s="31"/>
      <c r="C16" s="33"/>
      <c r="D16" s="25"/>
      <c r="E16" s="16">
        <v>2424</v>
      </c>
      <c r="F16" s="208" t="s">
        <v>70</v>
      </c>
      <c r="G16" s="208"/>
      <c r="H16" s="34">
        <v>10322600</v>
      </c>
      <c r="I16" s="35"/>
      <c r="J16" s="31"/>
    </row>
    <row r="17" spans="1:10" s="15" customFormat="1" ht="18" customHeight="1" x14ac:dyDescent="0.25">
      <c r="A17" s="20">
        <v>13</v>
      </c>
      <c r="B17" s="21" t="s">
        <v>65</v>
      </c>
      <c r="C17" s="22">
        <f>SUM(C18:C21)</f>
        <v>1298057392</v>
      </c>
      <c r="D17" s="25"/>
      <c r="E17" s="16">
        <v>2436</v>
      </c>
      <c r="F17" s="208" t="s">
        <v>71</v>
      </c>
      <c r="G17" s="208"/>
      <c r="H17" s="34">
        <v>41903328</v>
      </c>
    </row>
    <row r="18" spans="1:10" s="15" customFormat="1" ht="18" x14ac:dyDescent="0.25">
      <c r="A18" s="16">
        <v>1384</v>
      </c>
      <c r="B18" s="36" t="s">
        <v>65</v>
      </c>
      <c r="C18" s="37">
        <v>1322642407</v>
      </c>
      <c r="D18" s="25"/>
      <c r="E18" s="16">
        <v>2440</v>
      </c>
      <c r="F18" s="208" t="s">
        <v>10</v>
      </c>
      <c r="G18" s="208"/>
      <c r="H18" s="34">
        <v>35249529</v>
      </c>
    </row>
    <row r="19" spans="1:10" s="15" customFormat="1" ht="18" x14ac:dyDescent="0.25">
      <c r="A19" s="39">
        <v>1386</v>
      </c>
      <c r="B19" s="36" t="s">
        <v>66</v>
      </c>
      <c r="C19" s="37">
        <v>-24585015</v>
      </c>
      <c r="D19" s="25"/>
      <c r="E19" s="39">
        <v>2445</v>
      </c>
      <c r="F19" s="192" t="s">
        <v>72</v>
      </c>
      <c r="G19" s="192"/>
      <c r="H19" s="38">
        <v>6740858</v>
      </c>
    </row>
    <row r="20" spans="1:10" s="15" customFormat="1" ht="18" x14ac:dyDescent="0.25">
      <c r="A20" s="16">
        <v>1470</v>
      </c>
      <c r="B20" s="36" t="s">
        <v>11</v>
      </c>
      <c r="C20" s="37">
        <v>0</v>
      </c>
      <c r="D20" s="25"/>
      <c r="E20" s="16">
        <v>2490</v>
      </c>
      <c r="F20" s="31" t="s">
        <v>73</v>
      </c>
      <c r="G20" s="31"/>
      <c r="H20" s="41">
        <v>5710286</v>
      </c>
    </row>
    <row r="21" spans="1:10" s="15" customFormat="1" ht="18" customHeight="1" x14ac:dyDescent="0.25">
      <c r="A21" s="16">
        <v>1480</v>
      </c>
      <c r="B21" s="36" t="s">
        <v>12</v>
      </c>
      <c r="C21" s="37">
        <v>0</v>
      </c>
      <c r="D21" s="25"/>
      <c r="E21" s="23">
        <v>25</v>
      </c>
      <c r="F21" s="21" t="s">
        <v>74</v>
      </c>
      <c r="G21" s="24"/>
      <c r="H21" s="22">
        <f>+H22</f>
        <v>86548314</v>
      </c>
    </row>
    <row r="22" spans="1:10" s="15" customFormat="1" ht="18" x14ac:dyDescent="0.25">
      <c r="A22" s="16"/>
      <c r="B22" s="31"/>
      <c r="C22" s="42"/>
      <c r="D22" s="12"/>
      <c r="E22" s="43">
        <v>2511</v>
      </c>
      <c r="F22" s="31" t="s">
        <v>13</v>
      </c>
      <c r="G22" s="44"/>
      <c r="H22" s="45">
        <v>86548314</v>
      </c>
    </row>
    <row r="23" spans="1:10" s="15" customFormat="1" ht="18" x14ac:dyDescent="0.25">
      <c r="A23" s="46"/>
      <c r="B23" s="10" t="s">
        <v>14</v>
      </c>
      <c r="C23" s="11">
        <f>+C25+C31</f>
        <v>405957063</v>
      </c>
      <c r="D23" s="25"/>
      <c r="E23" s="40"/>
      <c r="F23" s="31"/>
      <c r="G23" s="44"/>
      <c r="H23" s="41"/>
    </row>
    <row r="24" spans="1:10" s="15" customFormat="1" ht="39.75" customHeight="1" x14ac:dyDescent="0.25">
      <c r="A24" s="40"/>
      <c r="B24" s="31"/>
      <c r="C24" s="47"/>
      <c r="D24" s="25"/>
      <c r="E24" s="48">
        <v>29</v>
      </c>
      <c r="F24" s="49" t="s">
        <v>15</v>
      </c>
      <c r="G24" s="49"/>
      <c r="H24" s="50">
        <f>+H25</f>
        <v>3861806283</v>
      </c>
    </row>
    <row r="25" spans="1:10" s="15" customFormat="1" ht="18" x14ac:dyDescent="0.25">
      <c r="A25" s="20">
        <v>16</v>
      </c>
      <c r="B25" s="51" t="s">
        <v>16</v>
      </c>
      <c r="C25" s="52">
        <f>SUM(C26:C29)</f>
        <v>15370280</v>
      </c>
      <c r="D25" s="25"/>
      <c r="E25" s="43">
        <v>2905</v>
      </c>
      <c r="F25" s="31" t="s">
        <v>75</v>
      </c>
      <c r="G25" s="44"/>
      <c r="H25" s="45">
        <v>3861806283</v>
      </c>
    </row>
    <row r="26" spans="1:10" s="15" customFormat="1" ht="18" x14ac:dyDescent="0.25">
      <c r="A26" s="16">
        <v>1655</v>
      </c>
      <c r="B26" s="31" t="s">
        <v>17</v>
      </c>
      <c r="C26" s="30">
        <v>1375000</v>
      </c>
      <c r="D26" s="25"/>
      <c r="E26" s="43"/>
      <c r="F26" s="31"/>
      <c r="G26" s="31"/>
      <c r="H26" s="41"/>
    </row>
    <row r="27" spans="1:10" s="15" customFormat="1" ht="18" x14ac:dyDescent="0.25">
      <c r="A27" s="16">
        <v>1665</v>
      </c>
      <c r="B27" s="31" t="s">
        <v>18</v>
      </c>
      <c r="C27" s="30">
        <v>27533000</v>
      </c>
      <c r="D27" s="25"/>
      <c r="E27" s="53"/>
      <c r="F27" s="10" t="s">
        <v>19</v>
      </c>
      <c r="G27" s="14"/>
      <c r="H27" s="11">
        <f>+H28</f>
        <v>655175252</v>
      </c>
    </row>
    <row r="28" spans="1:10" s="15" customFormat="1" ht="18" x14ac:dyDescent="0.25">
      <c r="A28" s="16">
        <v>1670</v>
      </c>
      <c r="B28" s="31" t="s">
        <v>20</v>
      </c>
      <c r="C28" s="30">
        <v>26009670</v>
      </c>
      <c r="D28" s="12"/>
      <c r="E28" s="54">
        <v>2910</v>
      </c>
      <c r="F28" s="55" t="s">
        <v>21</v>
      </c>
      <c r="G28" s="56"/>
      <c r="H28" s="57">
        <v>655175252</v>
      </c>
    </row>
    <row r="29" spans="1:10" s="27" customFormat="1" ht="18" x14ac:dyDescent="0.25">
      <c r="A29" s="16">
        <v>1685</v>
      </c>
      <c r="B29" s="31" t="s">
        <v>22</v>
      </c>
      <c r="C29" s="30">
        <v>-39547390</v>
      </c>
      <c r="D29" s="58"/>
      <c r="E29" s="53"/>
      <c r="F29" s="10" t="s">
        <v>23</v>
      </c>
      <c r="G29" s="14"/>
      <c r="H29" s="11">
        <f>+H9+H27</f>
        <v>6872085957</v>
      </c>
      <c r="J29" s="213"/>
    </row>
    <row r="30" spans="1:10" s="15" customFormat="1" ht="18" x14ac:dyDescent="0.25">
      <c r="A30" s="16"/>
      <c r="B30" s="31"/>
      <c r="C30" s="57"/>
      <c r="D30" s="58"/>
      <c r="E30" s="54"/>
      <c r="F30" s="59"/>
      <c r="G30" s="56"/>
      <c r="H30" s="60"/>
    </row>
    <row r="31" spans="1:10" s="15" customFormat="1" ht="22.5" customHeight="1" x14ac:dyDescent="0.25">
      <c r="A31" s="20">
        <v>19</v>
      </c>
      <c r="B31" s="21" t="s">
        <v>24</v>
      </c>
      <c r="C31" s="22">
        <f>SUM(C32:C37)</f>
        <v>390586783</v>
      </c>
      <c r="D31" s="12"/>
      <c r="E31" s="23">
        <v>32</v>
      </c>
      <c r="F31" s="21" t="s">
        <v>25</v>
      </c>
      <c r="G31" s="24"/>
      <c r="H31" s="22">
        <f>SUM(H32:H36)</f>
        <v>-2816554337</v>
      </c>
    </row>
    <row r="32" spans="1:10" s="15" customFormat="1" ht="18" x14ac:dyDescent="0.25">
      <c r="A32" s="40"/>
      <c r="B32" s="31"/>
      <c r="C32" s="41"/>
      <c r="D32" s="25"/>
      <c r="E32" s="43">
        <v>3105</v>
      </c>
      <c r="F32" s="31" t="s">
        <v>76</v>
      </c>
      <c r="G32" s="44"/>
      <c r="H32" s="30">
        <v>585440838</v>
      </c>
    </row>
    <row r="33" spans="1:10" s="15" customFormat="1" ht="18" x14ac:dyDescent="0.25">
      <c r="A33" s="16">
        <v>1905</v>
      </c>
      <c r="B33" s="31" t="s">
        <v>26</v>
      </c>
      <c r="C33" s="41">
        <v>151565749</v>
      </c>
      <c r="D33" s="25"/>
      <c r="E33" s="40">
        <v>3107</v>
      </c>
      <c r="F33" s="31" t="s">
        <v>77</v>
      </c>
      <c r="G33" s="44"/>
      <c r="H33" s="30">
        <v>340526220</v>
      </c>
    </row>
    <row r="34" spans="1:10" s="15" customFormat="1" ht="18" x14ac:dyDescent="0.25">
      <c r="A34" s="61">
        <v>1906</v>
      </c>
      <c r="B34" s="15" t="s">
        <v>67</v>
      </c>
      <c r="C34" s="41">
        <v>236771158</v>
      </c>
      <c r="D34" s="25"/>
      <c r="E34" s="43">
        <v>3114</v>
      </c>
      <c r="F34" s="31" t="s">
        <v>27</v>
      </c>
      <c r="G34" s="44"/>
      <c r="H34" s="30">
        <v>113486686</v>
      </c>
    </row>
    <row r="35" spans="1:10" s="15" customFormat="1" ht="18" x14ac:dyDescent="0.25">
      <c r="A35" s="16">
        <v>1907</v>
      </c>
      <c r="B35" s="31" t="s">
        <v>68</v>
      </c>
      <c r="C35" s="57">
        <v>372758</v>
      </c>
      <c r="D35" s="25"/>
      <c r="E35" s="43">
        <v>3145</v>
      </c>
      <c r="F35" s="31" t="s">
        <v>78</v>
      </c>
      <c r="G35" s="44"/>
      <c r="H35" s="30">
        <v>-778841602</v>
      </c>
    </row>
    <row r="36" spans="1:10" s="15" customFormat="1" ht="18" x14ac:dyDescent="0.25">
      <c r="A36" s="16">
        <v>1970</v>
      </c>
      <c r="B36" s="31" t="s">
        <v>28</v>
      </c>
      <c r="C36" s="30">
        <v>2747000</v>
      </c>
      <c r="D36" s="25"/>
      <c r="E36" s="43"/>
      <c r="F36" s="31" t="s">
        <v>79</v>
      </c>
      <c r="G36" s="44"/>
      <c r="H36" s="41">
        <f>+'ESTADO DE ACTIVIDAD'!E43</f>
        <v>-3077166479</v>
      </c>
    </row>
    <row r="37" spans="1:10" s="15" customFormat="1" ht="18" x14ac:dyDescent="0.25">
      <c r="A37" s="16">
        <v>1975</v>
      </c>
      <c r="B37" s="31" t="s">
        <v>29</v>
      </c>
      <c r="C37" s="30">
        <v>-869882</v>
      </c>
      <c r="D37" s="25"/>
      <c r="E37" s="62"/>
      <c r="F37" s="63" t="s">
        <v>30</v>
      </c>
      <c r="G37" s="64"/>
      <c r="H37" s="65">
        <f>+H31</f>
        <v>-2816554337</v>
      </c>
    </row>
    <row r="38" spans="1:10" s="15" customFormat="1" ht="18" x14ac:dyDescent="0.25">
      <c r="A38" s="40"/>
      <c r="B38" s="31"/>
      <c r="C38" s="47"/>
      <c r="D38" s="12"/>
      <c r="E38" s="43"/>
      <c r="F38" s="31"/>
      <c r="G38" s="44"/>
      <c r="H38" s="41"/>
    </row>
    <row r="39" spans="1:10" s="15" customFormat="1" ht="18" customHeight="1" x14ac:dyDescent="0.25">
      <c r="A39" s="46"/>
      <c r="B39" s="10" t="s">
        <v>31</v>
      </c>
      <c r="C39" s="11">
        <f>+C9+C23</f>
        <v>4055531620</v>
      </c>
      <c r="D39" s="25"/>
      <c r="E39" s="66" t="s">
        <v>32</v>
      </c>
      <c r="F39" s="10"/>
      <c r="G39" s="64"/>
      <c r="H39" s="67">
        <f>+H29+H37</f>
        <v>4055531620</v>
      </c>
      <c r="I39" s="68"/>
      <c r="J39" s="68"/>
    </row>
    <row r="40" spans="1:10" s="15" customFormat="1" ht="18" hidden="1" x14ac:dyDescent="0.25">
      <c r="A40" s="40"/>
      <c r="B40" s="31"/>
      <c r="C40" s="69"/>
      <c r="D40" s="25"/>
      <c r="E40" s="40"/>
      <c r="F40" s="31"/>
      <c r="G40" s="31"/>
      <c r="H40" s="47"/>
    </row>
    <row r="41" spans="1:10" s="15" customFormat="1" ht="18.75" thickBot="1" x14ac:dyDescent="0.3">
      <c r="A41" s="40"/>
      <c r="B41" s="31"/>
      <c r="C41" s="69"/>
      <c r="D41" s="25"/>
      <c r="E41" s="70"/>
      <c r="F41" s="71"/>
      <c r="G41" s="71"/>
      <c r="H41" s="72"/>
    </row>
    <row r="42" spans="1:10" s="15" customFormat="1" ht="18" x14ac:dyDescent="0.25">
      <c r="A42" s="73"/>
      <c r="B42" s="74"/>
      <c r="C42" s="74"/>
      <c r="D42" s="25"/>
      <c r="E42" s="74"/>
      <c r="F42" s="74"/>
      <c r="G42" s="74"/>
      <c r="H42" s="75"/>
    </row>
    <row r="43" spans="1:10" s="15" customFormat="1" ht="18" x14ac:dyDescent="0.25">
      <c r="A43" s="40"/>
      <c r="B43" s="31"/>
      <c r="C43" s="31"/>
      <c r="D43" s="25"/>
      <c r="E43" s="31"/>
      <c r="F43" s="31"/>
      <c r="G43" s="31"/>
      <c r="H43" s="47"/>
    </row>
    <row r="44" spans="1:10" x14ac:dyDescent="0.25">
      <c r="A44" s="76"/>
      <c r="B44" s="77"/>
      <c r="C44" s="78"/>
      <c r="D44" s="79"/>
      <c r="E44" s="80"/>
      <c r="F44" s="77"/>
      <c r="G44" s="81"/>
      <c r="H44" s="82"/>
    </row>
    <row r="45" spans="1:10" x14ac:dyDescent="0.25">
      <c r="A45" s="76"/>
      <c r="B45" s="77"/>
      <c r="C45" s="78"/>
      <c r="D45" s="79"/>
      <c r="E45" s="77"/>
      <c r="F45" s="83"/>
      <c r="G45" s="81"/>
      <c r="H45" s="84"/>
    </row>
    <row r="46" spans="1:10" ht="17.25" thickBot="1" x14ac:dyDescent="0.3">
      <c r="A46" s="76"/>
      <c r="B46" s="210"/>
      <c r="C46" s="210"/>
      <c r="D46" s="79"/>
      <c r="E46" s="77"/>
      <c r="F46" s="210"/>
      <c r="G46" s="210"/>
      <c r="H46" s="211"/>
    </row>
    <row r="47" spans="1:10" ht="17.25" thickTop="1" x14ac:dyDescent="0.25">
      <c r="A47" s="85"/>
      <c r="B47" s="86" t="s">
        <v>33</v>
      </c>
      <c r="C47" s="87"/>
      <c r="D47" s="88"/>
      <c r="E47" s="89"/>
      <c r="F47" s="83" t="s">
        <v>80</v>
      </c>
      <c r="G47" s="90"/>
      <c r="H47" s="82"/>
    </row>
    <row r="48" spans="1:10" x14ac:dyDescent="0.25">
      <c r="A48" s="85"/>
      <c r="B48" s="91" t="s">
        <v>34</v>
      </c>
      <c r="C48" s="87"/>
      <c r="D48" s="88"/>
      <c r="E48" s="89"/>
      <c r="F48" s="83" t="s">
        <v>56</v>
      </c>
      <c r="G48" s="90"/>
      <c r="H48" s="82"/>
    </row>
    <row r="49" spans="1:8" x14ac:dyDescent="0.25">
      <c r="A49" s="76"/>
      <c r="B49" s="86"/>
      <c r="C49" s="87"/>
      <c r="D49" s="88"/>
      <c r="E49" s="89"/>
      <c r="F49" s="83" t="s">
        <v>57</v>
      </c>
      <c r="G49" s="90"/>
      <c r="H49" s="82"/>
    </row>
    <row r="50" spans="1:8" ht="17.25" thickBot="1" x14ac:dyDescent="0.3">
      <c r="A50" s="92"/>
      <c r="B50" s="93"/>
      <c r="C50" s="94"/>
      <c r="D50" s="95"/>
      <c r="E50" s="93"/>
      <c r="F50" s="93"/>
      <c r="G50" s="96"/>
      <c r="H50" s="97"/>
    </row>
    <row r="51" spans="1:8" x14ac:dyDescent="0.25">
      <c r="A51" s="86"/>
      <c r="B51" s="87"/>
      <c r="C51" s="98"/>
      <c r="D51" s="88"/>
      <c r="E51" s="83"/>
      <c r="F51" s="90"/>
      <c r="G51" s="81"/>
      <c r="H51" s="81"/>
    </row>
    <row r="52" spans="1:8" x14ac:dyDescent="0.25">
      <c r="A52" s="86"/>
      <c r="B52" s="87"/>
      <c r="C52" s="98"/>
      <c r="D52" s="88"/>
      <c r="E52" s="83"/>
      <c r="F52" s="90"/>
      <c r="G52" s="81"/>
      <c r="H52" s="81"/>
    </row>
    <row r="53" spans="1:8" x14ac:dyDescent="0.25">
      <c r="A53" s="86"/>
      <c r="B53" s="87"/>
      <c r="C53" s="86"/>
      <c r="D53" s="88"/>
      <c r="E53" s="83"/>
      <c r="F53" s="90"/>
      <c r="G53" s="81"/>
      <c r="H53" s="81"/>
    </row>
    <row r="56" spans="1:8" x14ac:dyDescent="0.25">
      <c r="D56" s="100"/>
      <c r="E56" s="80"/>
      <c r="F56" s="86"/>
      <c r="G56" s="1"/>
      <c r="H56" s="81"/>
    </row>
    <row r="57" spans="1:8" x14ac:dyDescent="0.25">
      <c r="A57" s="101"/>
      <c r="B57" s="77"/>
      <c r="C57" s="102"/>
      <c r="D57" s="100"/>
      <c r="E57" s="80"/>
      <c r="F57" s="77"/>
      <c r="G57" s="81"/>
      <c r="H57" s="81"/>
    </row>
    <row r="58" spans="1:8" x14ac:dyDescent="0.25">
      <c r="A58" s="101"/>
      <c r="B58" s="86"/>
      <c r="C58" s="103"/>
      <c r="D58" s="100"/>
      <c r="E58" s="80"/>
      <c r="F58" s="77"/>
      <c r="G58" s="81"/>
      <c r="H58" s="81"/>
    </row>
    <row r="59" spans="1:8" x14ac:dyDescent="0.25">
      <c r="A59" s="101"/>
      <c r="B59" s="77"/>
      <c r="C59" s="102"/>
      <c r="D59" s="100"/>
      <c r="E59" s="80"/>
      <c r="F59" s="77"/>
      <c r="G59" s="81"/>
      <c r="H59" s="81"/>
    </row>
    <row r="60" spans="1:8" x14ac:dyDescent="0.25">
      <c r="A60" s="101"/>
      <c r="B60" s="77"/>
      <c r="C60" s="102"/>
      <c r="D60" s="100"/>
      <c r="E60" s="80"/>
      <c r="F60" s="77"/>
      <c r="G60" s="81"/>
      <c r="H60" s="81"/>
    </row>
    <row r="61" spans="1:8" x14ac:dyDescent="0.25">
      <c r="A61" s="101"/>
      <c r="B61" s="77"/>
      <c r="C61" s="102"/>
      <c r="D61" s="100"/>
      <c r="E61" s="77"/>
      <c r="F61" s="77"/>
      <c r="G61" s="81"/>
      <c r="H61" s="81"/>
    </row>
    <row r="62" spans="1:8" x14ac:dyDescent="0.25">
      <c r="A62" s="101"/>
      <c r="B62" s="77"/>
      <c r="C62" s="102"/>
      <c r="D62" s="100"/>
      <c r="E62" s="77"/>
      <c r="F62" s="86"/>
      <c r="G62" s="81"/>
      <c r="H62" s="81"/>
    </row>
    <row r="63" spans="1:8" x14ac:dyDescent="0.25">
      <c r="A63" s="101"/>
      <c r="B63" s="77"/>
      <c r="C63" s="102"/>
      <c r="D63" s="100"/>
      <c r="E63" s="77"/>
      <c r="F63" s="77"/>
      <c r="G63" s="81"/>
      <c r="H63" s="81"/>
    </row>
    <row r="64" spans="1:8" x14ac:dyDescent="0.25">
      <c r="A64" s="101"/>
      <c r="B64" s="77"/>
      <c r="C64" s="102"/>
      <c r="D64" s="100"/>
      <c r="E64" s="77"/>
      <c r="F64" s="77"/>
      <c r="G64" s="81"/>
      <c r="H64" s="81"/>
    </row>
    <row r="65" spans="1:8" x14ac:dyDescent="0.25">
      <c r="A65" s="101"/>
      <c r="B65" s="77"/>
      <c r="C65" s="102"/>
      <c r="D65" s="100"/>
      <c r="E65" s="77"/>
      <c r="F65" s="77"/>
      <c r="G65" s="81"/>
      <c r="H65" s="81"/>
    </row>
    <row r="66" spans="1:8" x14ac:dyDescent="0.25">
      <c r="A66" s="101"/>
      <c r="B66" s="77"/>
      <c r="C66" s="102"/>
      <c r="D66" s="104"/>
      <c r="E66" s="80"/>
      <c r="F66" s="86"/>
    </row>
    <row r="67" spans="1:8" ht="12.75" customHeight="1" x14ac:dyDescent="0.25">
      <c r="A67" s="212"/>
      <c r="B67" s="212"/>
      <c r="C67" s="212"/>
      <c r="D67" s="212"/>
      <c r="E67" s="212"/>
      <c r="F67" s="212"/>
      <c r="G67" s="212"/>
      <c r="H67" s="212"/>
    </row>
    <row r="68" spans="1:8" x14ac:dyDescent="0.25">
      <c r="A68" s="212"/>
      <c r="B68" s="212"/>
      <c r="C68" s="212"/>
      <c r="D68" s="212"/>
      <c r="E68" s="212"/>
      <c r="F68" s="212"/>
      <c r="G68" s="212"/>
      <c r="H68" s="212"/>
    </row>
    <row r="69" spans="1:8" x14ac:dyDescent="0.25">
      <c r="A69" s="212"/>
      <c r="B69" s="212"/>
      <c r="C69" s="212"/>
      <c r="D69" s="212"/>
      <c r="E69" s="212"/>
      <c r="F69" s="212"/>
      <c r="G69" s="212"/>
      <c r="H69" s="212"/>
    </row>
    <row r="70" spans="1:8" x14ac:dyDescent="0.25">
      <c r="A70" s="209"/>
      <c r="B70" s="209"/>
      <c r="C70" s="209"/>
      <c r="D70" s="209"/>
      <c r="E70" s="209"/>
      <c r="F70" s="209"/>
      <c r="G70" s="209"/>
      <c r="H70" s="209"/>
    </row>
    <row r="71" spans="1:8" x14ac:dyDescent="0.25">
      <c r="A71" s="209"/>
      <c r="B71" s="209"/>
      <c r="C71" s="209"/>
      <c r="D71" s="209"/>
      <c r="E71" s="209"/>
      <c r="F71" s="209"/>
      <c r="G71" s="209"/>
      <c r="H71" s="209"/>
    </row>
    <row r="72" spans="1:8" x14ac:dyDescent="0.25">
      <c r="A72" s="101"/>
      <c r="B72" s="77"/>
      <c r="C72" s="102"/>
      <c r="D72" s="106"/>
      <c r="E72" s="107"/>
      <c r="F72" s="86"/>
    </row>
    <row r="73" spans="1:8" x14ac:dyDescent="0.25">
      <c r="A73" s="101"/>
      <c r="B73" s="77"/>
      <c r="C73" s="102"/>
      <c r="D73" s="106"/>
      <c r="E73" s="80"/>
      <c r="F73" s="86"/>
    </row>
    <row r="74" spans="1:8" x14ac:dyDescent="0.25">
      <c r="A74" s="101"/>
      <c r="B74" s="108"/>
      <c r="C74" s="109"/>
      <c r="D74" s="6"/>
    </row>
    <row r="75" spans="1:8" x14ac:dyDescent="0.25">
      <c r="A75" s="101"/>
      <c r="B75" s="77"/>
      <c r="C75" s="102"/>
      <c r="D75" s="6"/>
    </row>
    <row r="76" spans="1:8" x14ac:dyDescent="0.25">
      <c r="A76" s="101"/>
      <c r="B76" s="77"/>
      <c r="C76" s="102"/>
      <c r="D76" s="110"/>
    </row>
    <row r="77" spans="1:8" x14ac:dyDescent="0.25">
      <c r="D77" s="100"/>
    </row>
    <row r="78" spans="1:8" x14ac:dyDescent="0.25">
      <c r="D78" s="100"/>
    </row>
    <row r="79" spans="1:8" x14ac:dyDescent="0.25">
      <c r="D79" s="100"/>
    </row>
    <row r="80" spans="1:8" x14ac:dyDescent="0.25">
      <c r="D80" s="100"/>
    </row>
    <row r="81" spans="4:8" s="1" customFormat="1" x14ac:dyDescent="0.25">
      <c r="D81" s="100"/>
      <c r="G81" s="105"/>
      <c r="H81" s="105"/>
    </row>
    <row r="82" spans="4:8" s="1" customFormat="1" x14ac:dyDescent="0.25">
      <c r="D82" s="100"/>
      <c r="G82" s="105"/>
      <c r="H82" s="105"/>
    </row>
    <row r="83" spans="4:8" s="1" customFormat="1" x14ac:dyDescent="0.25">
      <c r="D83" s="100"/>
      <c r="G83" s="105"/>
      <c r="H83" s="105"/>
    </row>
    <row r="84" spans="4:8" s="1" customFormat="1" x14ac:dyDescent="0.25">
      <c r="D84" s="100"/>
      <c r="G84" s="105"/>
      <c r="H84" s="105"/>
    </row>
    <row r="85" spans="4:8" s="1" customFormat="1" x14ac:dyDescent="0.25">
      <c r="D85" s="100"/>
      <c r="E85" s="111"/>
      <c r="H85" s="112"/>
    </row>
    <row r="86" spans="4:8" s="1" customFormat="1" x14ac:dyDescent="0.25">
      <c r="D86" s="100"/>
      <c r="E86" s="111"/>
      <c r="F86" s="113"/>
      <c r="G86" s="113"/>
      <c r="H86" s="112"/>
    </row>
    <row r="87" spans="4:8" s="1" customFormat="1" x14ac:dyDescent="0.25">
      <c r="D87" s="100"/>
      <c r="E87" s="111"/>
    </row>
    <row r="88" spans="4:8" s="1" customFormat="1" x14ac:dyDescent="0.25">
      <c r="D88" s="100"/>
      <c r="E88" s="111"/>
    </row>
    <row r="89" spans="4:8" s="1" customFormat="1" x14ac:dyDescent="0.25">
      <c r="D89" s="100"/>
      <c r="E89" s="111"/>
    </row>
    <row r="90" spans="4:8" s="1" customFormat="1" x14ac:dyDescent="0.25">
      <c r="D90" s="100"/>
      <c r="E90" s="111"/>
    </row>
    <row r="91" spans="4:8" s="1" customFormat="1" x14ac:dyDescent="0.25">
      <c r="D91" s="100"/>
      <c r="E91" s="111"/>
    </row>
    <row r="92" spans="4:8" s="1" customFormat="1" x14ac:dyDescent="0.25">
      <c r="D92" s="100"/>
      <c r="E92" s="111"/>
    </row>
    <row r="93" spans="4:8" s="1" customFormat="1" x14ac:dyDescent="0.25">
      <c r="D93" s="100"/>
      <c r="E93" s="111"/>
    </row>
    <row r="94" spans="4:8" s="1" customFormat="1" x14ac:dyDescent="0.25">
      <c r="D94" s="100"/>
      <c r="E94" s="111"/>
      <c r="F94" s="113"/>
      <c r="G94" s="113"/>
    </row>
    <row r="95" spans="4:8" s="1" customFormat="1" x14ac:dyDescent="0.25">
      <c r="D95" s="100"/>
      <c r="E95" s="111"/>
    </row>
    <row r="96" spans="4:8" s="1" customFormat="1" x14ac:dyDescent="0.25">
      <c r="D96" s="100"/>
      <c r="E96" s="111"/>
    </row>
    <row r="97" spans="4:8" s="1" customFormat="1" x14ac:dyDescent="0.25">
      <c r="D97" s="100"/>
      <c r="E97" s="111"/>
    </row>
    <row r="98" spans="4:8" s="1" customFormat="1" x14ac:dyDescent="0.25">
      <c r="D98" s="100"/>
      <c r="E98" s="111"/>
    </row>
    <row r="99" spans="4:8" s="1" customFormat="1" x14ac:dyDescent="0.25">
      <c r="D99" s="100"/>
      <c r="G99" s="105"/>
      <c r="H99" s="105"/>
    </row>
    <row r="100" spans="4:8" s="1" customFormat="1" x14ac:dyDescent="0.25">
      <c r="D100" s="100"/>
      <c r="G100" s="105"/>
      <c r="H100" s="105"/>
    </row>
    <row r="101" spans="4:8" s="1" customFormat="1" x14ac:dyDescent="0.25">
      <c r="D101" s="100"/>
      <c r="G101" s="105"/>
      <c r="H101" s="105"/>
    </row>
    <row r="102" spans="4:8" s="1" customFormat="1" x14ac:dyDescent="0.25">
      <c r="D102" s="100"/>
      <c r="G102" s="105"/>
      <c r="H102" s="105"/>
    </row>
    <row r="103" spans="4:8" s="1" customFormat="1" x14ac:dyDescent="0.25">
      <c r="D103" s="100"/>
      <c r="G103" s="105"/>
      <c r="H103" s="105"/>
    </row>
    <row r="104" spans="4:8" s="1" customFormat="1" x14ac:dyDescent="0.25">
      <c r="D104" s="100"/>
      <c r="G104" s="105"/>
      <c r="H104" s="105"/>
    </row>
    <row r="105" spans="4:8" s="1" customFormat="1" x14ac:dyDescent="0.25">
      <c r="D105" s="100"/>
      <c r="G105" s="105"/>
      <c r="H105" s="105"/>
    </row>
    <row r="106" spans="4:8" s="1" customFormat="1" x14ac:dyDescent="0.25">
      <c r="D106" s="100"/>
      <c r="G106" s="105"/>
      <c r="H106" s="105"/>
    </row>
    <row r="107" spans="4:8" s="1" customFormat="1" x14ac:dyDescent="0.25">
      <c r="D107" s="100"/>
      <c r="G107" s="105"/>
      <c r="H107" s="105"/>
    </row>
    <row r="108" spans="4:8" s="1" customFormat="1" x14ac:dyDescent="0.25">
      <c r="D108" s="100"/>
      <c r="G108" s="105"/>
      <c r="H108" s="105"/>
    </row>
    <row r="109" spans="4:8" s="1" customFormat="1" x14ac:dyDescent="0.25">
      <c r="D109" s="100"/>
      <c r="G109" s="105"/>
      <c r="H109" s="105"/>
    </row>
    <row r="110" spans="4:8" s="1" customFormat="1" x14ac:dyDescent="0.25">
      <c r="D110" s="100"/>
      <c r="G110" s="105"/>
      <c r="H110" s="105"/>
    </row>
    <row r="111" spans="4:8" s="1" customFormat="1" x14ac:dyDescent="0.25">
      <c r="D111" s="100"/>
      <c r="G111" s="105"/>
      <c r="H111" s="105"/>
    </row>
    <row r="112" spans="4:8" s="1" customFormat="1" x14ac:dyDescent="0.25">
      <c r="D112" s="100"/>
      <c r="G112" s="105"/>
      <c r="H112" s="105"/>
    </row>
    <row r="113" spans="1:6" s="1" customFormat="1" x14ac:dyDescent="0.25">
      <c r="C113" s="99"/>
      <c r="D113" s="100"/>
    </row>
    <row r="114" spans="1:6" s="1" customFormat="1" x14ac:dyDescent="0.25">
      <c r="C114" s="99"/>
      <c r="D114" s="100"/>
    </row>
    <row r="115" spans="1:6" s="1" customFormat="1" x14ac:dyDescent="0.25">
      <c r="C115" s="99"/>
      <c r="D115" s="100"/>
    </row>
    <row r="116" spans="1:6" s="1" customFormat="1" x14ac:dyDescent="0.25">
      <c r="A116" s="101"/>
      <c r="B116" s="77"/>
      <c r="C116" s="102"/>
      <c r="D116" s="114"/>
      <c r="E116" s="77"/>
      <c r="F116" s="77"/>
    </row>
    <row r="117" spans="1:6" s="1" customFormat="1" x14ac:dyDescent="0.25">
      <c r="A117" s="101"/>
      <c r="B117" s="77"/>
      <c r="C117" s="102"/>
      <c r="D117" s="114"/>
      <c r="E117" s="77"/>
      <c r="F117" s="77"/>
    </row>
    <row r="118" spans="1:6" s="1" customFormat="1" x14ac:dyDescent="0.25">
      <c r="A118" s="101"/>
      <c r="B118" s="77"/>
      <c r="C118" s="102"/>
      <c r="D118" s="114"/>
      <c r="E118" s="77"/>
      <c r="F118" s="77"/>
    </row>
    <row r="119" spans="1:6" s="1" customFormat="1" x14ac:dyDescent="0.25">
      <c r="A119" s="101"/>
      <c r="B119" s="77"/>
      <c r="C119" s="102"/>
      <c r="D119" s="114"/>
      <c r="E119" s="77"/>
      <c r="F119" s="77"/>
    </row>
    <row r="120" spans="1:6" s="1" customFormat="1" x14ac:dyDescent="0.25">
      <c r="A120" s="101"/>
      <c r="B120" s="77"/>
      <c r="C120" s="102"/>
      <c r="D120" s="114"/>
      <c r="E120" s="77"/>
      <c r="F120" s="77"/>
    </row>
    <row r="121" spans="1:6" s="1" customFormat="1" x14ac:dyDescent="0.25">
      <c r="A121" s="111"/>
      <c r="C121" s="99"/>
      <c r="D121" s="115"/>
    </row>
    <row r="122" spans="1:6" s="1" customFormat="1" x14ac:dyDescent="0.25">
      <c r="A122" s="111"/>
      <c r="C122" s="99"/>
      <c r="D122" s="115"/>
    </row>
    <row r="123" spans="1:6" s="1" customFormat="1" x14ac:dyDescent="0.25">
      <c r="A123" s="111"/>
      <c r="C123" s="99"/>
      <c r="D123" s="115"/>
    </row>
    <row r="124" spans="1:6" s="1" customFormat="1" x14ac:dyDescent="0.25">
      <c r="A124" s="111"/>
      <c r="B124" s="113"/>
      <c r="C124" s="116"/>
      <c r="D124" s="115"/>
      <c r="F124" s="113"/>
    </row>
    <row r="125" spans="1:6" s="1" customFormat="1" x14ac:dyDescent="0.25">
      <c r="A125" s="111"/>
      <c r="C125" s="99"/>
      <c r="D125" s="99"/>
    </row>
    <row r="126" spans="1:6" s="1" customFormat="1" x14ac:dyDescent="0.25">
      <c r="A126" s="111"/>
      <c r="C126" s="99"/>
      <c r="D126" s="99"/>
    </row>
    <row r="127" spans="1:6" s="1" customFormat="1" x14ac:dyDescent="0.25">
      <c r="A127" s="111"/>
      <c r="C127" s="99"/>
      <c r="D127" s="99"/>
    </row>
    <row r="128" spans="1:6" s="1" customFormat="1" x14ac:dyDescent="0.25">
      <c r="A128" s="111"/>
      <c r="C128" s="99"/>
      <c r="D128" s="99"/>
    </row>
    <row r="129" spans="1:6" s="1" customFormat="1" x14ac:dyDescent="0.25">
      <c r="A129" s="111"/>
      <c r="C129" s="99"/>
      <c r="D129" s="99"/>
    </row>
    <row r="130" spans="1:6" s="1" customFormat="1" x14ac:dyDescent="0.25">
      <c r="A130" s="111"/>
      <c r="C130" s="99"/>
      <c r="D130" s="99"/>
    </row>
    <row r="131" spans="1:6" s="1" customFormat="1" x14ac:dyDescent="0.25">
      <c r="A131" s="111"/>
      <c r="C131" s="99"/>
      <c r="D131" s="99"/>
    </row>
    <row r="132" spans="1:6" s="1" customFormat="1" x14ac:dyDescent="0.25">
      <c r="A132" s="111"/>
      <c r="B132" s="113"/>
      <c r="C132" s="116"/>
      <c r="D132" s="99"/>
      <c r="F132" s="113"/>
    </row>
    <row r="133" spans="1:6" s="1" customFormat="1" x14ac:dyDescent="0.25">
      <c r="A133" s="111"/>
      <c r="C133" s="99"/>
      <c r="D133" s="99"/>
    </row>
    <row r="134" spans="1:6" s="1" customFormat="1" x14ac:dyDescent="0.25">
      <c r="A134" s="111"/>
      <c r="C134" s="99"/>
      <c r="D134" s="99"/>
    </row>
    <row r="135" spans="1:6" s="1" customFormat="1" x14ac:dyDescent="0.25">
      <c r="A135" s="111"/>
      <c r="C135" s="99"/>
      <c r="D135" s="99"/>
    </row>
    <row r="136" spans="1:6" s="1" customFormat="1" x14ac:dyDescent="0.25">
      <c r="A136" s="111"/>
      <c r="C136" s="99"/>
      <c r="D136" s="99"/>
    </row>
    <row r="137" spans="1:6" s="1" customFormat="1" x14ac:dyDescent="0.25">
      <c r="A137" s="111"/>
      <c r="C137" s="99"/>
      <c r="D137" s="99"/>
    </row>
    <row r="138" spans="1:6" s="1" customFormat="1" x14ac:dyDescent="0.25">
      <c r="A138" s="111"/>
      <c r="C138" s="99"/>
      <c r="D138" s="99"/>
    </row>
    <row r="139" spans="1:6" s="1" customFormat="1" x14ac:dyDescent="0.25">
      <c r="A139" s="111"/>
      <c r="C139" s="99"/>
      <c r="D139" s="99"/>
    </row>
    <row r="140" spans="1:6" s="1" customFormat="1" x14ac:dyDescent="0.25">
      <c r="A140" s="111"/>
      <c r="C140" s="99"/>
      <c r="D140" s="99"/>
    </row>
    <row r="141" spans="1:6" s="1" customFormat="1" x14ac:dyDescent="0.25">
      <c r="A141" s="111"/>
      <c r="C141" s="99"/>
      <c r="D141" s="99"/>
    </row>
    <row r="142" spans="1:6" s="1" customFormat="1" x14ac:dyDescent="0.25">
      <c r="A142" s="111"/>
      <c r="C142" s="99"/>
      <c r="D142" s="99"/>
    </row>
    <row r="143" spans="1:6" s="1" customFormat="1" x14ac:dyDescent="0.25">
      <c r="A143" s="111"/>
      <c r="C143" s="99"/>
      <c r="D143" s="99"/>
    </row>
    <row r="144" spans="1:6" s="1" customFormat="1" x14ac:dyDescent="0.25">
      <c r="A144" s="111"/>
      <c r="C144" s="99"/>
      <c r="D144" s="99"/>
    </row>
  </sheetData>
  <mergeCells count="21">
    <mergeCell ref="A71:H71"/>
    <mergeCell ref="B46:C46"/>
    <mergeCell ref="F46:H46"/>
    <mergeCell ref="A67:H67"/>
    <mergeCell ref="A68:H68"/>
    <mergeCell ref="A69:H69"/>
    <mergeCell ref="A70:H70"/>
    <mergeCell ref="F19:G19"/>
    <mergeCell ref="A1:H1"/>
    <mergeCell ref="A2:H2"/>
    <mergeCell ref="A3:H3"/>
    <mergeCell ref="A4:H4"/>
    <mergeCell ref="A7:A8"/>
    <mergeCell ref="B7:C8"/>
    <mergeCell ref="E7:E8"/>
    <mergeCell ref="F7:H8"/>
    <mergeCell ref="F14:G14"/>
    <mergeCell ref="F15:G15"/>
    <mergeCell ref="F16:G16"/>
    <mergeCell ref="F17:G17"/>
    <mergeCell ref="F18:G18"/>
  </mergeCells>
  <printOptions horizontalCentered="1"/>
  <pageMargins left="0.98425196850393704" right="0.98425196850393704" top="0.59055118110236227" bottom="0.59055118110236227" header="0.51181102362204722" footer="0.5118110236220472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</vt:lpstr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cp:lastPrinted>2018-08-03T16:10:41Z</cp:lastPrinted>
  <dcterms:created xsi:type="dcterms:W3CDTF">2017-12-14T20:55:05Z</dcterms:created>
  <dcterms:modified xsi:type="dcterms:W3CDTF">2018-08-03T16:18:07Z</dcterms:modified>
</cp:coreProperties>
</file>