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987" firstSheet="22" activeTab="22"/>
  </bookViews>
  <sheets>
    <sheet name="CDP-RP MAR" sheetId="1" state="hidden" r:id="rId1"/>
    <sheet name="MARZO" sheetId="2" state="hidden" r:id="rId2"/>
    <sheet name="CDP-RP ABR" sheetId="3" state="hidden" r:id="rId3"/>
    <sheet name="ABRIL" sheetId="4" state="hidden" r:id="rId4"/>
    <sheet name="CDP-RP MAY" sheetId="5" state="hidden" r:id="rId5"/>
    <sheet name="MAYO" sheetId="6" state="hidden" r:id="rId6"/>
    <sheet name="CDP-RP JUN" sheetId="7" state="hidden" r:id="rId7"/>
    <sheet name="JUNIO" sheetId="8" state="hidden" r:id="rId8"/>
    <sheet name="CDP-RP JUL" sheetId="9" state="hidden" r:id="rId9"/>
    <sheet name="JULIO " sheetId="10" state="hidden" r:id="rId10"/>
    <sheet name="CDP-RP AGO" sheetId="11" state="hidden" r:id="rId11"/>
    <sheet name="AGOSTO" sheetId="12" state="hidden" r:id="rId12"/>
    <sheet name="CDP-RP SEP" sheetId="13" state="hidden" r:id="rId13"/>
    <sheet name="SEPTIEMBRE" sheetId="14" state="hidden" r:id="rId14"/>
    <sheet name="CDP-RP OCT" sheetId="15" state="hidden" r:id="rId15"/>
    <sheet name="OCTUBRE" sheetId="16" state="hidden" r:id="rId16"/>
    <sheet name="CDP-RP NOV" sheetId="17" state="hidden" r:id="rId17"/>
    <sheet name="NOVIEMBRE" sheetId="18" state="hidden" r:id="rId18"/>
    <sheet name="CDP-RP DIC" sheetId="19" state="hidden" r:id="rId19"/>
    <sheet name="DICIEMBRE" sheetId="20" state="hidden" r:id="rId20"/>
    <sheet name="CUENTAS POR PAGAR" sheetId="21" state="hidden" r:id="rId21"/>
    <sheet name="CUENTAS POR COBRAR" sheetId="22" state="hidden" r:id="rId22"/>
    <sheet name="DIC" sheetId="23" r:id="rId23"/>
  </sheets>
  <definedNames>
    <definedName name="_xlnm.Print_Area" localSheetId="1">MARZO!$A$1:$AA$108</definedName>
  </definedNames>
  <calcPr calcId="145621"/>
</workbook>
</file>

<file path=xl/calcChain.xml><?xml version="1.0" encoding="utf-8"?>
<calcChain xmlns="http://schemas.openxmlformats.org/spreadsheetml/2006/main">
  <c r="F13" i="4" l="1"/>
  <c r="J13" i="4"/>
  <c r="C14" i="4"/>
  <c r="C13" i="4"/>
  <c r="D14" i="4"/>
  <c r="D13" i="4"/>
  <c r="E14" i="4"/>
  <c r="E13" i="4"/>
  <c r="F14" i="4"/>
  <c r="G14" i="4"/>
  <c r="G13" i="4"/>
  <c r="H14" i="4"/>
  <c r="H13" i="4"/>
  <c r="J14" i="4"/>
  <c r="O14" i="4"/>
  <c r="O13" i="4"/>
  <c r="U14" i="4"/>
  <c r="U13" i="4"/>
  <c r="X14" i="4"/>
  <c r="H15" i="4"/>
  <c r="I15" i="4"/>
  <c r="X15" i="4"/>
  <c r="H16" i="4"/>
  <c r="X16" i="4"/>
  <c r="H17" i="4"/>
  <c r="I17" i="4"/>
  <c r="X17" i="4"/>
  <c r="H18" i="4"/>
  <c r="X18" i="4"/>
  <c r="H19" i="4"/>
  <c r="X19" i="4"/>
  <c r="Z19" i="4"/>
  <c r="H20" i="4"/>
  <c r="X20" i="4"/>
  <c r="H21" i="4"/>
  <c r="X21" i="4"/>
  <c r="C22" i="4"/>
  <c r="D22" i="4"/>
  <c r="E22" i="4"/>
  <c r="F22" i="4"/>
  <c r="G22" i="4"/>
  <c r="J22" i="4"/>
  <c r="O22" i="4"/>
  <c r="U22" i="4"/>
  <c r="X22" i="4"/>
  <c r="H23" i="4"/>
  <c r="I23" i="4"/>
  <c r="X23" i="4"/>
  <c r="H24" i="4"/>
  <c r="X24" i="4"/>
  <c r="D25" i="4"/>
  <c r="C27" i="4"/>
  <c r="C26" i="4"/>
  <c r="E27" i="4"/>
  <c r="E26" i="4"/>
  <c r="U27" i="4"/>
  <c r="U26" i="4"/>
  <c r="C28" i="4"/>
  <c r="D28" i="4"/>
  <c r="D27" i="4"/>
  <c r="D26" i="4"/>
  <c r="E28" i="4"/>
  <c r="F28" i="4"/>
  <c r="F27" i="4"/>
  <c r="F26" i="4"/>
  <c r="G28" i="4"/>
  <c r="G27" i="4"/>
  <c r="G26" i="4"/>
  <c r="J28" i="4"/>
  <c r="J27" i="4"/>
  <c r="J26" i="4"/>
  <c r="O28" i="4"/>
  <c r="O27" i="4"/>
  <c r="O26" i="4"/>
  <c r="O25" i="4"/>
  <c r="U28" i="4"/>
  <c r="X28" i="4"/>
  <c r="X27" i="4"/>
  <c r="H29" i="4"/>
  <c r="X29" i="4"/>
  <c r="H30" i="4"/>
  <c r="X30" i="4"/>
  <c r="C31" i="4"/>
  <c r="D31" i="4"/>
  <c r="E31" i="4"/>
  <c r="F31" i="4"/>
  <c r="G31" i="4"/>
  <c r="I31" i="4"/>
  <c r="J31" i="4"/>
  <c r="O31" i="4"/>
  <c r="U31" i="4"/>
  <c r="H32" i="4"/>
  <c r="I32" i="4"/>
  <c r="N32" i="4"/>
  <c r="X32" i="4"/>
  <c r="X31" i="4"/>
  <c r="C33" i="4"/>
  <c r="D33" i="4"/>
  <c r="E33" i="4"/>
  <c r="F33" i="4"/>
  <c r="G33" i="4"/>
  <c r="J33" i="4"/>
  <c r="O33" i="4"/>
  <c r="U33" i="4"/>
  <c r="H34" i="4"/>
  <c r="H33" i="4"/>
  <c r="V34" i="4"/>
  <c r="X34" i="4"/>
  <c r="H35" i="4"/>
  <c r="N35" i="4"/>
  <c r="X35" i="4"/>
  <c r="O36" i="4"/>
  <c r="C37" i="4"/>
  <c r="D37" i="4"/>
  <c r="E37" i="4"/>
  <c r="F37" i="4"/>
  <c r="F36" i="4"/>
  <c r="G37" i="4"/>
  <c r="J37" i="4"/>
  <c r="O37" i="4"/>
  <c r="U37" i="4"/>
  <c r="U36" i="4"/>
  <c r="H38" i="4"/>
  <c r="H37" i="4"/>
  <c r="X38" i="4"/>
  <c r="X37" i="4"/>
  <c r="X36" i="4"/>
  <c r="H39" i="4"/>
  <c r="I39" i="4"/>
  <c r="X39" i="4"/>
  <c r="Y39" i="4"/>
  <c r="Z39" i="4"/>
  <c r="H40" i="4"/>
  <c r="C41" i="4"/>
  <c r="D41" i="4"/>
  <c r="D36" i="4"/>
  <c r="E41" i="4"/>
  <c r="F41" i="4"/>
  <c r="G41" i="4"/>
  <c r="G36" i="4"/>
  <c r="J41" i="4"/>
  <c r="N41" i="4"/>
  <c r="O41" i="4"/>
  <c r="U41" i="4"/>
  <c r="X41" i="4"/>
  <c r="H42" i="4"/>
  <c r="X42" i="4"/>
  <c r="C43" i="4"/>
  <c r="D43" i="4"/>
  <c r="E43" i="4"/>
  <c r="F43" i="4"/>
  <c r="G43" i="4"/>
  <c r="J43" i="4"/>
  <c r="O43" i="4"/>
  <c r="U43" i="4"/>
  <c r="X43" i="4"/>
  <c r="H44" i="4"/>
  <c r="X44" i="4"/>
  <c r="C45" i="4"/>
  <c r="D45" i="4"/>
  <c r="G45" i="4"/>
  <c r="C46" i="4"/>
  <c r="D46" i="4"/>
  <c r="E46" i="4"/>
  <c r="E45" i="4"/>
  <c r="F46" i="4"/>
  <c r="G46" i="4"/>
  <c r="J46" i="4"/>
  <c r="J45" i="4"/>
  <c r="O46" i="4"/>
  <c r="U46" i="4"/>
  <c r="H47" i="4"/>
  <c r="N47" i="4"/>
  <c r="T47" i="4"/>
  <c r="X47" i="4"/>
  <c r="H48" i="4"/>
  <c r="I48" i="4"/>
  <c r="X48" i="4"/>
  <c r="H49" i="4"/>
  <c r="N49" i="4"/>
  <c r="P49" i="4"/>
  <c r="X49" i="4"/>
  <c r="C50" i="4"/>
  <c r="D50" i="4"/>
  <c r="E50" i="4"/>
  <c r="F50" i="4"/>
  <c r="G50" i="4"/>
  <c r="J50" i="4"/>
  <c r="O50" i="4"/>
  <c r="U50" i="4"/>
  <c r="H51" i="4"/>
  <c r="X51" i="4"/>
  <c r="H52" i="4"/>
  <c r="P52" i="4"/>
  <c r="X52" i="4"/>
  <c r="Y52" i="4"/>
  <c r="Z52" i="4"/>
  <c r="H53" i="4"/>
  <c r="X53" i="4"/>
  <c r="H54" i="4"/>
  <c r="N54" i="4"/>
  <c r="W54" i="4"/>
  <c r="X54" i="4"/>
  <c r="H55" i="4"/>
  <c r="X55" i="4"/>
  <c r="H56" i="4"/>
  <c r="X56" i="4"/>
  <c r="H57" i="4"/>
  <c r="X57" i="4"/>
  <c r="Z57" i="4"/>
  <c r="H58" i="4"/>
  <c r="N58" i="4"/>
  <c r="X58" i="4"/>
  <c r="D59" i="4"/>
  <c r="F59" i="4"/>
  <c r="O59" i="4"/>
  <c r="C60" i="4"/>
  <c r="C59" i="4"/>
  <c r="D60" i="4"/>
  <c r="E60" i="4"/>
  <c r="E59" i="4"/>
  <c r="F60" i="4"/>
  <c r="G60" i="4"/>
  <c r="G59" i="4"/>
  <c r="J60" i="4"/>
  <c r="J59" i="4"/>
  <c r="O60" i="4"/>
  <c r="U60" i="4"/>
  <c r="U59" i="4"/>
  <c r="H61" i="4"/>
  <c r="H60" i="4"/>
  <c r="H59" i="4"/>
  <c r="X61" i="4"/>
  <c r="X60" i="4"/>
  <c r="X59" i="4"/>
  <c r="H62" i="4"/>
  <c r="I62" i="4"/>
  <c r="X62" i="4"/>
  <c r="C63" i="4"/>
  <c r="J63" i="4"/>
  <c r="E64" i="4"/>
  <c r="E63" i="4"/>
  <c r="G64" i="4"/>
  <c r="G63" i="4"/>
  <c r="O64" i="4"/>
  <c r="O63" i="4"/>
  <c r="U64" i="4"/>
  <c r="U63" i="4"/>
  <c r="D65" i="4"/>
  <c r="D64" i="4"/>
  <c r="D63" i="4"/>
  <c r="C66" i="4"/>
  <c r="C65" i="4"/>
  <c r="C64" i="4"/>
  <c r="D66" i="4"/>
  <c r="E66" i="4"/>
  <c r="E65" i="4"/>
  <c r="G66" i="4"/>
  <c r="G65" i="4"/>
  <c r="O66" i="4"/>
  <c r="O65" i="4"/>
  <c r="H67" i="4"/>
  <c r="X67" i="4"/>
  <c r="H68" i="4"/>
  <c r="X68" i="4"/>
  <c r="C69" i="4"/>
  <c r="D69" i="4"/>
  <c r="E69" i="4"/>
  <c r="F69" i="4"/>
  <c r="F66" i="4"/>
  <c r="F65" i="4"/>
  <c r="F64" i="4"/>
  <c r="F63" i="4"/>
  <c r="G69" i="4"/>
  <c r="J69" i="4"/>
  <c r="J66" i="4"/>
  <c r="J65" i="4"/>
  <c r="J64" i="4"/>
  <c r="O69" i="4"/>
  <c r="U69" i="4"/>
  <c r="U66" i="4"/>
  <c r="U65" i="4"/>
  <c r="X69" i="4"/>
  <c r="X66" i="4"/>
  <c r="X65" i="4"/>
  <c r="X64" i="4"/>
  <c r="X63" i="4"/>
  <c r="H70" i="4"/>
  <c r="X70" i="4"/>
  <c r="H71" i="4"/>
  <c r="I71" i="4"/>
  <c r="K71" i="4"/>
  <c r="L71" i="4"/>
  <c r="N71" i="4"/>
  <c r="V71" i="4"/>
  <c r="T71" i="6"/>
  <c r="V71" i="6"/>
  <c r="T71" i="8"/>
  <c r="V71" i="8"/>
  <c r="W71" i="4"/>
  <c r="X71" i="4"/>
  <c r="H72" i="4"/>
  <c r="X72" i="4"/>
  <c r="I74" i="4"/>
  <c r="I73" i="4"/>
  <c r="O74" i="4"/>
  <c r="O73" i="4"/>
  <c r="C75" i="4"/>
  <c r="C74" i="4"/>
  <c r="C73" i="4"/>
  <c r="D75" i="4"/>
  <c r="D74" i="4"/>
  <c r="D73" i="4"/>
  <c r="J75" i="4"/>
  <c r="J74" i="4"/>
  <c r="J73" i="4"/>
  <c r="C76" i="4"/>
  <c r="E76" i="4"/>
  <c r="E75" i="4"/>
  <c r="E74" i="4"/>
  <c r="E73" i="4"/>
  <c r="G76" i="4"/>
  <c r="G75" i="4"/>
  <c r="G74" i="4"/>
  <c r="G73" i="4"/>
  <c r="O76" i="4"/>
  <c r="O75" i="4"/>
  <c r="U76" i="4"/>
  <c r="U75" i="4"/>
  <c r="U74" i="4"/>
  <c r="U73" i="4"/>
  <c r="C77" i="4"/>
  <c r="D77" i="4"/>
  <c r="D76" i="4"/>
  <c r="E77" i="4"/>
  <c r="F77" i="4"/>
  <c r="F76" i="4"/>
  <c r="F75" i="4"/>
  <c r="F74" i="4"/>
  <c r="F73" i="4"/>
  <c r="G77" i="4"/>
  <c r="I77" i="4"/>
  <c r="I76" i="4"/>
  <c r="I75" i="4"/>
  <c r="J77" i="4"/>
  <c r="J76" i="4"/>
  <c r="N77" i="4"/>
  <c r="N76" i="4"/>
  <c r="N75" i="4"/>
  <c r="N74" i="4"/>
  <c r="N73" i="4"/>
  <c r="O77" i="4"/>
  <c r="U77" i="4"/>
  <c r="H78" i="4"/>
  <c r="X78" i="4"/>
  <c r="H79" i="4"/>
  <c r="Q79" i="4"/>
  <c r="R79" i="4"/>
  <c r="S79" i="4"/>
  <c r="X79" i="4"/>
  <c r="H80" i="4"/>
  <c r="M80" i="4"/>
  <c r="X80" i="4"/>
  <c r="H81" i="4"/>
  <c r="K81" i="4"/>
  <c r="X81" i="4"/>
  <c r="H82" i="4"/>
  <c r="Q82" i="4"/>
  <c r="V82" i="4"/>
  <c r="X82" i="4"/>
  <c r="Y82" i="4"/>
  <c r="Z82" i="4"/>
  <c r="H83" i="4"/>
  <c r="K83" i="4"/>
  <c r="V83" i="4"/>
  <c r="X83" i="4"/>
  <c r="H84" i="4"/>
  <c r="M84" i="4"/>
  <c r="X84" i="4"/>
  <c r="H85" i="4"/>
  <c r="X85" i="4"/>
  <c r="H86" i="4"/>
  <c r="X86" i="4"/>
  <c r="H87" i="4"/>
  <c r="Q87" i="4"/>
  <c r="S87" i="4"/>
  <c r="X87" i="4"/>
  <c r="Z87" i="4"/>
  <c r="H88" i="4"/>
  <c r="T88" i="4"/>
  <c r="V88" i="4"/>
  <c r="T88" i="6"/>
  <c r="V88" i="6"/>
  <c r="X88" i="4"/>
  <c r="H89" i="4"/>
  <c r="K89" i="4"/>
  <c r="L89" i="4"/>
  <c r="P89" i="4"/>
  <c r="X89" i="4"/>
  <c r="H90" i="4"/>
  <c r="X90" i="4"/>
  <c r="Y90" i="4"/>
  <c r="Z90" i="4"/>
  <c r="H91" i="4"/>
  <c r="M91" i="4"/>
  <c r="Q91" i="4"/>
  <c r="R91" i="4"/>
  <c r="S91" i="4"/>
  <c r="X91" i="4"/>
  <c r="AA91" i="4"/>
  <c r="E92" i="4"/>
  <c r="O92" i="4"/>
  <c r="D93" i="4"/>
  <c r="D92" i="4"/>
  <c r="E93" i="4"/>
  <c r="J93" i="4"/>
  <c r="J92" i="4"/>
  <c r="E94" i="4"/>
  <c r="G94" i="4"/>
  <c r="G93" i="4"/>
  <c r="G92" i="4"/>
  <c r="U94" i="4"/>
  <c r="U93" i="4"/>
  <c r="U92" i="4"/>
  <c r="C95" i="4"/>
  <c r="C94" i="4"/>
  <c r="C93" i="4"/>
  <c r="C92" i="4"/>
  <c r="D95" i="4"/>
  <c r="D94" i="4"/>
  <c r="E95" i="4"/>
  <c r="F95" i="4"/>
  <c r="F94" i="4"/>
  <c r="F93" i="4"/>
  <c r="F92" i="4"/>
  <c r="G95" i="4"/>
  <c r="H95" i="4"/>
  <c r="H94" i="4"/>
  <c r="H93" i="4"/>
  <c r="H92" i="4"/>
  <c r="J95" i="4"/>
  <c r="J94" i="4"/>
  <c r="O95" i="4"/>
  <c r="O94" i="4"/>
  <c r="O93" i="4"/>
  <c r="U95" i="4"/>
  <c r="H96" i="4"/>
  <c r="X96" i="4"/>
  <c r="H97" i="4"/>
  <c r="X97" i="4"/>
  <c r="X95" i="4"/>
  <c r="X94" i="4"/>
  <c r="X93" i="4"/>
  <c r="X92" i="4"/>
  <c r="H98" i="4"/>
  <c r="I98" i="4"/>
  <c r="N98" i="4"/>
  <c r="X98" i="4"/>
  <c r="H99" i="4"/>
  <c r="X99" i="4"/>
  <c r="C13" i="12"/>
  <c r="D13" i="12"/>
  <c r="F13" i="12"/>
  <c r="O13" i="12"/>
  <c r="C14" i="12"/>
  <c r="D14" i="12"/>
  <c r="E14" i="12"/>
  <c r="E13" i="12"/>
  <c r="F14" i="12"/>
  <c r="G14" i="12"/>
  <c r="G13" i="12"/>
  <c r="J14" i="12"/>
  <c r="J13" i="12"/>
  <c r="O14" i="12"/>
  <c r="U14" i="12"/>
  <c r="U13" i="12"/>
  <c r="H15" i="12"/>
  <c r="H14" i="12"/>
  <c r="I15" i="12"/>
  <c r="I14" i="12"/>
  <c r="X15" i="12"/>
  <c r="X14" i="12"/>
  <c r="H16" i="12"/>
  <c r="I16" i="12"/>
  <c r="N16" i="12"/>
  <c r="X16" i="12"/>
  <c r="H17" i="12"/>
  <c r="I17" i="12"/>
  <c r="X17" i="12"/>
  <c r="H18" i="12"/>
  <c r="X18" i="12"/>
  <c r="H19" i="12"/>
  <c r="I19" i="12"/>
  <c r="X19" i="12"/>
  <c r="H20" i="12"/>
  <c r="N20" i="12"/>
  <c r="X20" i="12"/>
  <c r="H21" i="12"/>
  <c r="X21" i="12"/>
  <c r="C22" i="12"/>
  <c r="D22" i="12"/>
  <c r="E22" i="12"/>
  <c r="F22" i="12"/>
  <c r="G22" i="12"/>
  <c r="J22" i="12"/>
  <c r="O22" i="12"/>
  <c r="U22" i="12"/>
  <c r="H23" i="12"/>
  <c r="I23" i="12"/>
  <c r="N23" i="12"/>
  <c r="X23" i="12"/>
  <c r="X22" i="12"/>
  <c r="H24" i="12"/>
  <c r="I24" i="12"/>
  <c r="N24" i="12"/>
  <c r="X24" i="12"/>
  <c r="E26" i="12"/>
  <c r="E25" i="12"/>
  <c r="E27" i="12"/>
  <c r="J27" i="12"/>
  <c r="J26" i="12"/>
  <c r="J25" i="12"/>
  <c r="C28" i="12"/>
  <c r="C27" i="12"/>
  <c r="C26" i="12"/>
  <c r="D28" i="12"/>
  <c r="E28" i="12"/>
  <c r="F28" i="12"/>
  <c r="G28" i="12"/>
  <c r="G27" i="12"/>
  <c r="G26" i="12"/>
  <c r="J28" i="12"/>
  <c r="O28" i="12"/>
  <c r="O27" i="12"/>
  <c r="O26" i="12"/>
  <c r="O25" i="12"/>
  <c r="U28" i="12"/>
  <c r="U27" i="12"/>
  <c r="U26" i="12"/>
  <c r="H29" i="12"/>
  <c r="H28" i="12"/>
  <c r="N29" i="12"/>
  <c r="X29" i="12"/>
  <c r="H30" i="12"/>
  <c r="X30" i="12"/>
  <c r="C31" i="12"/>
  <c r="D31" i="12"/>
  <c r="E31" i="12"/>
  <c r="F31" i="12"/>
  <c r="F27" i="12"/>
  <c r="F26" i="12"/>
  <c r="G31" i="12"/>
  <c r="J31" i="12"/>
  <c r="O31" i="12"/>
  <c r="U31" i="12"/>
  <c r="H32" i="12"/>
  <c r="N32" i="12"/>
  <c r="X32" i="12"/>
  <c r="C33" i="12"/>
  <c r="D33" i="12"/>
  <c r="E33" i="12"/>
  <c r="F33" i="12"/>
  <c r="G33" i="12"/>
  <c r="J33" i="12"/>
  <c r="O33" i="12"/>
  <c r="U33" i="12"/>
  <c r="H34" i="12"/>
  <c r="X34" i="12"/>
  <c r="H35" i="12"/>
  <c r="N35" i="12"/>
  <c r="X35" i="12"/>
  <c r="X33" i="12"/>
  <c r="D36" i="12"/>
  <c r="G36" i="12"/>
  <c r="C37" i="12"/>
  <c r="C36" i="12"/>
  <c r="C25" i="12"/>
  <c r="C12" i="12"/>
  <c r="D37" i="12"/>
  <c r="E37" i="12"/>
  <c r="F37" i="12"/>
  <c r="G37" i="12"/>
  <c r="J37" i="12"/>
  <c r="J36" i="12"/>
  <c r="O37" i="12"/>
  <c r="O36" i="12"/>
  <c r="U37" i="12"/>
  <c r="X37" i="12"/>
  <c r="H38" i="12"/>
  <c r="H37" i="12"/>
  <c r="X38" i="12"/>
  <c r="H39" i="12"/>
  <c r="I39" i="12"/>
  <c r="N39" i="12"/>
  <c r="X39" i="12"/>
  <c r="H40" i="12"/>
  <c r="N40" i="12"/>
  <c r="X40" i="12"/>
  <c r="C41" i="12"/>
  <c r="D41" i="12"/>
  <c r="E41" i="12"/>
  <c r="F41" i="12"/>
  <c r="G41" i="12"/>
  <c r="J41" i="12"/>
  <c r="N41" i="12"/>
  <c r="O41" i="12"/>
  <c r="U41" i="12"/>
  <c r="X41" i="12"/>
  <c r="H42" i="12"/>
  <c r="X42" i="12"/>
  <c r="C43" i="12"/>
  <c r="D43" i="12"/>
  <c r="E43" i="12"/>
  <c r="E36" i="12"/>
  <c r="F43" i="12"/>
  <c r="G43" i="12"/>
  <c r="I43" i="12"/>
  <c r="J43" i="12"/>
  <c r="N43" i="12"/>
  <c r="O43" i="12"/>
  <c r="U43" i="12"/>
  <c r="U36" i="12"/>
  <c r="H44" i="12"/>
  <c r="H43" i="12"/>
  <c r="X44" i="12"/>
  <c r="D45" i="12"/>
  <c r="J45" i="12"/>
  <c r="C46" i="12"/>
  <c r="D46" i="12"/>
  <c r="E46" i="12"/>
  <c r="E45" i="12"/>
  <c r="F46" i="12"/>
  <c r="F45" i="12"/>
  <c r="G46" i="12"/>
  <c r="J46" i="12"/>
  <c r="O46" i="12"/>
  <c r="U46" i="12"/>
  <c r="H47" i="12"/>
  <c r="N47" i="12"/>
  <c r="X47" i="12"/>
  <c r="H48" i="12"/>
  <c r="I48" i="12"/>
  <c r="N48" i="12"/>
  <c r="X48" i="12"/>
  <c r="H49" i="12"/>
  <c r="I49" i="12"/>
  <c r="N49" i="12"/>
  <c r="X49" i="12"/>
  <c r="C50" i="12"/>
  <c r="C45" i="12"/>
  <c r="D50" i="12"/>
  <c r="E50" i="12"/>
  <c r="F50" i="12"/>
  <c r="G50" i="12"/>
  <c r="J50" i="12"/>
  <c r="O50" i="12"/>
  <c r="U50" i="12"/>
  <c r="H51" i="12"/>
  <c r="H50" i="12"/>
  <c r="X51" i="12"/>
  <c r="H52" i="12"/>
  <c r="N52" i="12"/>
  <c r="X52" i="12"/>
  <c r="H53" i="12"/>
  <c r="I53" i="12"/>
  <c r="N53" i="12"/>
  <c r="X53" i="12"/>
  <c r="H54" i="12"/>
  <c r="X54" i="12"/>
  <c r="H55" i="12"/>
  <c r="I55" i="12"/>
  <c r="X55" i="12"/>
  <c r="H56" i="12"/>
  <c r="I56" i="12"/>
  <c r="N56" i="12"/>
  <c r="X56" i="12"/>
  <c r="H57" i="12"/>
  <c r="I57" i="12"/>
  <c r="X57" i="12"/>
  <c r="H58" i="12"/>
  <c r="X58" i="12"/>
  <c r="D59" i="12"/>
  <c r="F59" i="12"/>
  <c r="J59" i="12"/>
  <c r="U59" i="12"/>
  <c r="C60" i="12"/>
  <c r="C59" i="12"/>
  <c r="D60" i="12"/>
  <c r="E60" i="12"/>
  <c r="E59" i="12"/>
  <c r="F60" i="12"/>
  <c r="G60" i="12"/>
  <c r="G59" i="12"/>
  <c r="J60" i="12"/>
  <c r="O60" i="12"/>
  <c r="O59" i="12"/>
  <c r="U60" i="12"/>
  <c r="X60" i="12"/>
  <c r="X59" i="12"/>
  <c r="H61" i="12"/>
  <c r="I61" i="12"/>
  <c r="X61" i="12"/>
  <c r="H62" i="12"/>
  <c r="X62" i="12"/>
  <c r="E64" i="12"/>
  <c r="E63" i="12"/>
  <c r="O64" i="12"/>
  <c r="O63" i="12"/>
  <c r="U64" i="12"/>
  <c r="U63" i="12"/>
  <c r="O65" i="12"/>
  <c r="C66" i="12"/>
  <c r="C65" i="12"/>
  <c r="C64" i="12"/>
  <c r="C63" i="12"/>
  <c r="E66" i="12"/>
  <c r="E65" i="12"/>
  <c r="G66" i="12"/>
  <c r="G65" i="12"/>
  <c r="G64" i="12"/>
  <c r="G63" i="12"/>
  <c r="U66" i="12"/>
  <c r="U65" i="12"/>
  <c r="H67" i="12"/>
  <c r="N67" i="12"/>
  <c r="X67" i="12"/>
  <c r="H68" i="12"/>
  <c r="N68" i="12"/>
  <c r="X68" i="12"/>
  <c r="C69" i="12"/>
  <c r="D69" i="12"/>
  <c r="D66" i="12"/>
  <c r="D65" i="12"/>
  <c r="D64" i="12"/>
  <c r="D63" i="12"/>
  <c r="E69" i="12"/>
  <c r="F69" i="12"/>
  <c r="F66" i="12"/>
  <c r="F65" i="12"/>
  <c r="F64" i="12"/>
  <c r="F63" i="12"/>
  <c r="G69" i="12"/>
  <c r="J69" i="12"/>
  <c r="J66" i="12"/>
  <c r="J65" i="12"/>
  <c r="J64" i="12"/>
  <c r="J63" i="12"/>
  <c r="O69" i="12"/>
  <c r="O66" i="12"/>
  <c r="U69" i="12"/>
  <c r="X69" i="12"/>
  <c r="H70" i="12"/>
  <c r="X70" i="12"/>
  <c r="H71" i="12"/>
  <c r="P71" i="12"/>
  <c r="Q71" i="12"/>
  <c r="S71" i="12"/>
  <c r="V71" i="12"/>
  <c r="W71" i="12"/>
  <c r="X71" i="12"/>
  <c r="Y71" i="12"/>
  <c r="Z71" i="12"/>
  <c r="H72" i="12"/>
  <c r="I72" i="12"/>
  <c r="X72" i="12"/>
  <c r="H73" i="12"/>
  <c r="N73" i="12"/>
  <c r="X73" i="12"/>
  <c r="F74" i="12"/>
  <c r="I75" i="12"/>
  <c r="I74" i="12"/>
  <c r="N75" i="12"/>
  <c r="N74" i="12"/>
  <c r="D76" i="12"/>
  <c r="D75" i="12"/>
  <c r="D74" i="12"/>
  <c r="E76" i="12"/>
  <c r="E75" i="12"/>
  <c r="E74" i="12"/>
  <c r="I76" i="12"/>
  <c r="J76" i="12"/>
  <c r="J75" i="12"/>
  <c r="J74" i="12"/>
  <c r="N76" i="12"/>
  <c r="E77" i="12"/>
  <c r="G77" i="12"/>
  <c r="G76" i="12"/>
  <c r="G75" i="12"/>
  <c r="G74" i="12"/>
  <c r="I77" i="12"/>
  <c r="U77" i="12"/>
  <c r="U76" i="12"/>
  <c r="U75" i="12"/>
  <c r="U74" i="12"/>
  <c r="C78" i="12"/>
  <c r="C77" i="12"/>
  <c r="C76" i="12"/>
  <c r="C75" i="12"/>
  <c r="C74" i="12"/>
  <c r="D78" i="12"/>
  <c r="D77" i="12"/>
  <c r="E78" i="12"/>
  <c r="F78" i="12"/>
  <c r="F77" i="12"/>
  <c r="F76" i="12"/>
  <c r="F75" i="12"/>
  <c r="G78" i="12"/>
  <c r="I78" i="12"/>
  <c r="J78" i="12"/>
  <c r="J77" i="12"/>
  <c r="N78" i="12"/>
  <c r="N77" i="12"/>
  <c r="O78" i="12"/>
  <c r="O77" i="12"/>
  <c r="O76" i="12"/>
  <c r="O75" i="12"/>
  <c r="O74" i="12"/>
  <c r="U78" i="12"/>
  <c r="H79" i="12"/>
  <c r="X79" i="12"/>
  <c r="H80" i="12"/>
  <c r="X80" i="12"/>
  <c r="H81" i="12"/>
  <c r="X81" i="12"/>
  <c r="H82" i="12"/>
  <c r="X82" i="12"/>
  <c r="H83" i="12"/>
  <c r="X83" i="12"/>
  <c r="H84" i="12"/>
  <c r="X84" i="12"/>
  <c r="H85" i="12"/>
  <c r="X85" i="12"/>
  <c r="H86" i="12"/>
  <c r="X86" i="12"/>
  <c r="H87" i="12"/>
  <c r="X87" i="12"/>
  <c r="H88" i="12"/>
  <c r="X88" i="12"/>
  <c r="H89" i="12"/>
  <c r="X89" i="12"/>
  <c r="H90" i="12"/>
  <c r="X90" i="12"/>
  <c r="H91" i="12"/>
  <c r="X91" i="12"/>
  <c r="H92" i="12"/>
  <c r="X92" i="12"/>
  <c r="G93" i="12"/>
  <c r="D94" i="12"/>
  <c r="D93" i="12"/>
  <c r="G94" i="12"/>
  <c r="J94" i="12"/>
  <c r="J93" i="12"/>
  <c r="C95" i="12"/>
  <c r="C94" i="12"/>
  <c r="C93" i="12"/>
  <c r="F95" i="12"/>
  <c r="F94" i="12"/>
  <c r="F93" i="12"/>
  <c r="G95" i="12"/>
  <c r="O95" i="12"/>
  <c r="O94" i="12"/>
  <c r="O93" i="12"/>
  <c r="U95" i="12"/>
  <c r="U94" i="12"/>
  <c r="U93" i="12"/>
  <c r="C96" i="12"/>
  <c r="D96" i="12"/>
  <c r="D95" i="12"/>
  <c r="E96" i="12"/>
  <c r="E95" i="12"/>
  <c r="E94" i="12"/>
  <c r="E93" i="12"/>
  <c r="F96" i="12"/>
  <c r="G96" i="12"/>
  <c r="J96" i="12"/>
  <c r="J95" i="12"/>
  <c r="O96" i="12"/>
  <c r="U96" i="12"/>
  <c r="X96" i="12"/>
  <c r="X95" i="12"/>
  <c r="X94" i="12"/>
  <c r="X93" i="12"/>
  <c r="H97" i="12"/>
  <c r="I97" i="12"/>
  <c r="X97" i="12"/>
  <c r="H98" i="12"/>
  <c r="N98" i="12"/>
  <c r="X98" i="12"/>
  <c r="H99" i="12"/>
  <c r="X99" i="12"/>
  <c r="H100" i="12"/>
  <c r="N100" i="12"/>
  <c r="X100" i="12"/>
  <c r="C11" i="3"/>
  <c r="G11" i="3"/>
  <c r="C18" i="3"/>
  <c r="I16" i="4"/>
  <c r="G18" i="3"/>
  <c r="N16" i="4"/>
  <c r="C24" i="3"/>
  <c r="G24" i="3"/>
  <c r="N17" i="4"/>
  <c r="P17" i="4"/>
  <c r="C30" i="3"/>
  <c r="I18" i="4"/>
  <c r="G30" i="3"/>
  <c r="N18" i="4"/>
  <c r="C36" i="3"/>
  <c r="I19" i="4"/>
  <c r="G36" i="3"/>
  <c r="N19" i="4"/>
  <c r="C42" i="3"/>
  <c r="I20" i="4"/>
  <c r="G42" i="3"/>
  <c r="N20" i="4"/>
  <c r="C48" i="3"/>
  <c r="I21" i="4"/>
  <c r="G48" i="3"/>
  <c r="N21" i="4"/>
  <c r="C56" i="3"/>
  <c r="G56" i="3"/>
  <c r="N23" i="4"/>
  <c r="C62" i="3"/>
  <c r="I24" i="4"/>
  <c r="G62" i="3"/>
  <c r="N24" i="4"/>
  <c r="P24" i="4"/>
  <c r="C67" i="3"/>
  <c r="I29" i="4"/>
  <c r="G67" i="3"/>
  <c r="N29" i="4"/>
  <c r="C73" i="3"/>
  <c r="I30" i="4"/>
  <c r="G73" i="3"/>
  <c r="N30" i="4"/>
  <c r="C79" i="3"/>
  <c r="G79" i="3"/>
  <c r="C84" i="3"/>
  <c r="I34" i="4"/>
  <c r="G84" i="3"/>
  <c r="N34" i="4"/>
  <c r="N33" i="4"/>
  <c r="C89" i="3"/>
  <c r="I35" i="4"/>
  <c r="G89" i="3"/>
  <c r="C95" i="3"/>
  <c r="I38" i="4"/>
  <c r="G95" i="3"/>
  <c r="N38" i="4"/>
  <c r="C101" i="3"/>
  <c r="G101" i="3"/>
  <c r="N39" i="4"/>
  <c r="C107" i="3"/>
  <c r="I40" i="4"/>
  <c r="G107" i="3"/>
  <c r="N40" i="4"/>
  <c r="P40" i="4"/>
  <c r="C113" i="3"/>
  <c r="I42" i="4"/>
  <c r="I41" i="4"/>
  <c r="G113" i="3"/>
  <c r="N42" i="4"/>
  <c r="C118" i="3"/>
  <c r="I44" i="4"/>
  <c r="I43" i="4"/>
  <c r="G118" i="3"/>
  <c r="N44" i="4"/>
  <c r="C123" i="3"/>
  <c r="I47" i="4"/>
  <c r="G123" i="3"/>
  <c r="C129" i="3"/>
  <c r="G129" i="3"/>
  <c r="N48" i="4"/>
  <c r="C135" i="3"/>
  <c r="I49" i="4"/>
  <c r="G135" i="3"/>
  <c r="C140" i="3"/>
  <c r="I51" i="4"/>
  <c r="G140" i="3"/>
  <c r="N51" i="4"/>
  <c r="C146" i="3"/>
  <c r="I52" i="4"/>
  <c r="G146" i="3"/>
  <c r="N52" i="4"/>
  <c r="C151" i="3"/>
  <c r="I53" i="4"/>
  <c r="G151" i="3"/>
  <c r="N53" i="4"/>
  <c r="C156" i="3"/>
  <c r="I54" i="4"/>
  <c r="G156" i="3"/>
  <c r="C162" i="3"/>
  <c r="I55" i="4"/>
  <c r="G162" i="3"/>
  <c r="N55" i="4"/>
  <c r="P55" i="4"/>
  <c r="C167" i="3"/>
  <c r="I56" i="4"/>
  <c r="G167" i="3"/>
  <c r="N56" i="4"/>
  <c r="C172" i="3"/>
  <c r="I57" i="4"/>
  <c r="G172" i="3"/>
  <c r="N57" i="4"/>
  <c r="C178" i="3"/>
  <c r="I58" i="4"/>
  <c r="G178" i="3"/>
  <c r="C183" i="3"/>
  <c r="I61" i="4"/>
  <c r="I60" i="4"/>
  <c r="I59" i="4"/>
  <c r="G183" i="3"/>
  <c r="N61" i="4"/>
  <c r="C188" i="3"/>
  <c r="G188" i="3"/>
  <c r="N62" i="4"/>
  <c r="C196" i="3"/>
  <c r="I67" i="4"/>
  <c r="G196" i="3"/>
  <c r="N67" i="4"/>
  <c r="C210" i="3"/>
  <c r="I68" i="4"/>
  <c r="G210" i="3"/>
  <c r="N68" i="4"/>
  <c r="C224" i="3"/>
  <c r="I70" i="4"/>
  <c r="G224" i="3"/>
  <c r="N70" i="4"/>
  <c r="C238" i="3"/>
  <c r="G238" i="3"/>
  <c r="C245" i="3"/>
  <c r="I72" i="4"/>
  <c r="G245" i="3"/>
  <c r="N72" i="4"/>
  <c r="C252" i="3"/>
  <c r="I96" i="4"/>
  <c r="G252" i="3"/>
  <c r="N96" i="4"/>
  <c r="C259" i="3"/>
  <c r="I97" i="4"/>
  <c r="G259" i="3"/>
  <c r="N97" i="4"/>
  <c r="C269" i="3"/>
  <c r="G269" i="3"/>
  <c r="C291" i="3"/>
  <c r="I99" i="4"/>
  <c r="G291" i="3"/>
  <c r="N99" i="4"/>
  <c r="C6" i="11"/>
  <c r="G6" i="11"/>
  <c r="N15" i="12"/>
  <c r="C13" i="11"/>
  <c r="G13" i="11"/>
  <c r="C19" i="11"/>
  <c r="G19" i="11"/>
  <c r="N17" i="12"/>
  <c r="C25" i="11"/>
  <c r="I18" i="12"/>
  <c r="G25" i="11"/>
  <c r="N18" i="12"/>
  <c r="C31" i="11"/>
  <c r="G31" i="11"/>
  <c r="N19" i="12"/>
  <c r="C37" i="11"/>
  <c r="I20" i="12"/>
  <c r="G37" i="11"/>
  <c r="C43" i="11"/>
  <c r="I21" i="12"/>
  <c r="G43" i="11"/>
  <c r="N21" i="12"/>
  <c r="C51" i="11"/>
  <c r="G51" i="11"/>
  <c r="C59" i="11"/>
  <c r="G59" i="11"/>
  <c r="C64" i="11"/>
  <c r="I29" i="12"/>
  <c r="G64" i="11"/>
  <c r="C70" i="11"/>
  <c r="I30" i="12"/>
  <c r="G70" i="11"/>
  <c r="N30" i="12"/>
  <c r="C76" i="11"/>
  <c r="I32" i="12"/>
  <c r="G76" i="11"/>
  <c r="C81" i="11"/>
  <c r="I34" i="12"/>
  <c r="G81" i="11"/>
  <c r="N34" i="12"/>
  <c r="N33" i="12"/>
  <c r="C86" i="11"/>
  <c r="I35" i="12"/>
  <c r="G86" i="11"/>
  <c r="C92" i="11"/>
  <c r="I38" i="12"/>
  <c r="G92" i="11"/>
  <c r="N38" i="12"/>
  <c r="C98" i="11"/>
  <c r="G98" i="11"/>
  <c r="C104" i="11"/>
  <c r="I40" i="12"/>
  <c r="G104" i="11"/>
  <c r="C110" i="11"/>
  <c r="I42" i="12"/>
  <c r="G110" i="11"/>
  <c r="N42" i="12"/>
  <c r="C115" i="11"/>
  <c r="I44" i="12"/>
  <c r="G115" i="11"/>
  <c r="N44" i="12"/>
  <c r="C120" i="11"/>
  <c r="I47" i="12"/>
  <c r="G120" i="11"/>
  <c r="C126" i="11"/>
  <c r="G126" i="11"/>
  <c r="C132" i="11"/>
  <c r="G132" i="11"/>
  <c r="C137" i="11"/>
  <c r="I51" i="12"/>
  <c r="G137" i="11"/>
  <c r="N51" i="12"/>
  <c r="C143" i="11"/>
  <c r="I52" i="12"/>
  <c r="G143" i="11"/>
  <c r="C148" i="11"/>
  <c r="G148" i="11"/>
  <c r="C153" i="11"/>
  <c r="I54" i="12"/>
  <c r="G153" i="11"/>
  <c r="N54" i="12"/>
  <c r="C159" i="11"/>
  <c r="G159" i="11"/>
  <c r="N55" i="12"/>
  <c r="C164" i="11"/>
  <c r="G164" i="11"/>
  <c r="C169" i="11"/>
  <c r="G169" i="11"/>
  <c r="N57" i="12"/>
  <c r="C175" i="11"/>
  <c r="I58" i="12"/>
  <c r="G175" i="11"/>
  <c r="N58" i="12"/>
  <c r="C180" i="11"/>
  <c r="G180" i="11"/>
  <c r="N61" i="12"/>
  <c r="C185" i="11"/>
  <c r="I62" i="12"/>
  <c r="G185" i="11"/>
  <c r="N62" i="12"/>
  <c r="C192" i="11"/>
  <c r="I67" i="12"/>
  <c r="G192" i="11"/>
  <c r="C200" i="11"/>
  <c r="I68" i="12"/>
  <c r="G200" i="11"/>
  <c r="C207" i="11"/>
  <c r="I70" i="12"/>
  <c r="G207" i="11"/>
  <c r="N70" i="12"/>
  <c r="C241" i="11"/>
  <c r="I71" i="12"/>
  <c r="K71" i="12"/>
  <c r="L71" i="12"/>
  <c r="G241" i="11"/>
  <c r="N71" i="12"/>
  <c r="C248" i="11"/>
  <c r="G248" i="11"/>
  <c r="N72" i="12"/>
  <c r="C257" i="11"/>
  <c r="G257" i="11"/>
  <c r="C264" i="11"/>
  <c r="G264" i="11"/>
  <c r="N97" i="12"/>
  <c r="C271" i="11"/>
  <c r="I98" i="12"/>
  <c r="G271" i="11"/>
  <c r="C278" i="11"/>
  <c r="I99" i="12"/>
  <c r="G278" i="11"/>
  <c r="N99" i="12"/>
  <c r="C308" i="11"/>
  <c r="I100" i="12"/>
  <c r="I96" i="12"/>
  <c r="I95" i="12"/>
  <c r="I94" i="12"/>
  <c r="I93" i="12"/>
  <c r="G308" i="11"/>
  <c r="G309" i="11"/>
  <c r="C6" i="19"/>
  <c r="G6" i="19"/>
  <c r="C13" i="19"/>
  <c r="G13" i="19"/>
  <c r="C19" i="19"/>
  <c r="G19" i="19"/>
  <c r="C30" i="19"/>
  <c r="G30" i="19"/>
  <c r="N18" i="20"/>
  <c r="C36" i="19"/>
  <c r="G36" i="19"/>
  <c r="C42" i="19"/>
  <c r="G42" i="19"/>
  <c r="C48" i="19"/>
  <c r="G48" i="19"/>
  <c r="C56" i="19"/>
  <c r="I23" i="20"/>
  <c r="G56" i="19"/>
  <c r="N23" i="20"/>
  <c r="C64" i="19"/>
  <c r="G64" i="19"/>
  <c r="C69" i="19"/>
  <c r="G69" i="19"/>
  <c r="N29" i="20"/>
  <c r="C75" i="19"/>
  <c r="I32" i="20"/>
  <c r="I31" i="20"/>
  <c r="G75" i="19"/>
  <c r="C81" i="19"/>
  <c r="G81" i="19"/>
  <c r="C86" i="19"/>
  <c r="G86" i="19"/>
  <c r="C91" i="19"/>
  <c r="G91" i="19"/>
  <c r="N35" i="20"/>
  <c r="C97" i="19"/>
  <c r="G97" i="19"/>
  <c r="C103" i="19"/>
  <c r="G103" i="19"/>
  <c r="C109" i="19"/>
  <c r="G109" i="19"/>
  <c r="C115" i="19"/>
  <c r="G115" i="19"/>
  <c r="N42" i="20"/>
  <c r="C120" i="19"/>
  <c r="I44" i="20"/>
  <c r="I43" i="20"/>
  <c r="G120" i="19"/>
  <c r="C125" i="19"/>
  <c r="G125" i="19"/>
  <c r="C131" i="19"/>
  <c r="I48" i="20"/>
  <c r="G131" i="19"/>
  <c r="C137" i="19"/>
  <c r="G137" i="19"/>
  <c r="N49" i="20"/>
  <c r="C142" i="19"/>
  <c r="G142" i="19"/>
  <c r="C148" i="19"/>
  <c r="G148" i="19"/>
  <c r="C153" i="19"/>
  <c r="G153" i="19"/>
  <c r="C158" i="19"/>
  <c r="G158" i="19"/>
  <c r="C164" i="19"/>
  <c r="G164" i="19"/>
  <c r="C169" i="19"/>
  <c r="I56" i="20"/>
  <c r="G169" i="19"/>
  <c r="N56" i="20"/>
  <c r="C174" i="19"/>
  <c r="G174" i="19"/>
  <c r="C180" i="19"/>
  <c r="G180" i="19"/>
  <c r="C185" i="19"/>
  <c r="I61" i="20"/>
  <c r="G185" i="19"/>
  <c r="C190" i="19"/>
  <c r="G190" i="19"/>
  <c r="C197" i="19"/>
  <c r="G197" i="19"/>
  <c r="C206" i="19"/>
  <c r="I68" i="20"/>
  <c r="G206" i="19"/>
  <c r="N68" i="20"/>
  <c r="C213" i="19"/>
  <c r="G213" i="19"/>
  <c r="C221" i="19"/>
  <c r="G221" i="19"/>
  <c r="N71" i="20"/>
  <c r="C230" i="19"/>
  <c r="G230" i="19"/>
  <c r="C238" i="19"/>
  <c r="G238" i="19"/>
  <c r="C246" i="19"/>
  <c r="I74" i="20"/>
  <c r="G246" i="19"/>
  <c r="C253" i="19"/>
  <c r="I98" i="20"/>
  <c r="G253" i="19"/>
  <c r="N98" i="20"/>
  <c r="C262" i="19"/>
  <c r="I99" i="20"/>
  <c r="G262" i="19"/>
  <c r="C269" i="19"/>
  <c r="G269" i="19"/>
  <c r="N100" i="20"/>
  <c r="C293" i="19"/>
  <c r="G293" i="19"/>
  <c r="G294" i="19"/>
  <c r="C6" i="9"/>
  <c r="G6" i="9"/>
  <c r="C13" i="9"/>
  <c r="G13" i="9"/>
  <c r="C19" i="9"/>
  <c r="I17" i="10"/>
  <c r="G19" i="9"/>
  <c r="C25" i="9"/>
  <c r="G25" i="9"/>
  <c r="C31" i="9"/>
  <c r="I19" i="10"/>
  <c r="G31" i="9"/>
  <c r="C37" i="9"/>
  <c r="G37" i="9"/>
  <c r="N20" i="10"/>
  <c r="C43" i="9"/>
  <c r="I21" i="10"/>
  <c r="G43" i="9"/>
  <c r="C51" i="9"/>
  <c r="G51" i="9"/>
  <c r="N23" i="10"/>
  <c r="C59" i="9"/>
  <c r="I24" i="10"/>
  <c r="G59" i="9"/>
  <c r="C64" i="9"/>
  <c r="I29" i="10"/>
  <c r="G64" i="9"/>
  <c r="N29" i="10"/>
  <c r="C70" i="9"/>
  <c r="I30" i="10"/>
  <c r="G70" i="9"/>
  <c r="C76" i="9"/>
  <c r="G76" i="9"/>
  <c r="N32" i="10"/>
  <c r="C81" i="9"/>
  <c r="I34" i="10"/>
  <c r="G81" i="9"/>
  <c r="C86" i="9"/>
  <c r="G86" i="9"/>
  <c r="N35" i="10"/>
  <c r="C92" i="9"/>
  <c r="I38" i="10"/>
  <c r="G92" i="9"/>
  <c r="C98" i="9"/>
  <c r="G98" i="9"/>
  <c r="N39" i="10"/>
  <c r="C104" i="9"/>
  <c r="I40" i="10"/>
  <c r="G104" i="9"/>
  <c r="C110" i="9"/>
  <c r="G110" i="9"/>
  <c r="N42" i="10"/>
  <c r="C115" i="9"/>
  <c r="I44" i="10"/>
  <c r="G115" i="9"/>
  <c r="C120" i="9"/>
  <c r="G120" i="9"/>
  <c r="N47" i="10"/>
  <c r="C126" i="9"/>
  <c r="G126" i="9"/>
  <c r="C132" i="9"/>
  <c r="I49" i="10"/>
  <c r="G132" i="9"/>
  <c r="N49" i="10"/>
  <c r="C137" i="9"/>
  <c r="G137" i="9"/>
  <c r="C143" i="9"/>
  <c r="G143" i="9"/>
  <c r="C148" i="9"/>
  <c r="I53" i="10"/>
  <c r="G148" i="9"/>
  <c r="C153" i="9"/>
  <c r="G153" i="9"/>
  <c r="N54" i="10"/>
  <c r="C159" i="9"/>
  <c r="I55" i="10"/>
  <c r="G159" i="9"/>
  <c r="C164" i="9"/>
  <c r="G164" i="9"/>
  <c r="N56" i="10"/>
  <c r="C169" i="9"/>
  <c r="I57" i="10"/>
  <c r="G169" i="9"/>
  <c r="C175" i="9"/>
  <c r="I58" i="10"/>
  <c r="G175" i="9"/>
  <c r="N58" i="10"/>
  <c r="C180" i="9"/>
  <c r="I61" i="10"/>
  <c r="G180" i="9"/>
  <c r="C185" i="9"/>
  <c r="I62" i="10"/>
  <c r="G185" i="9"/>
  <c r="N62" i="10"/>
  <c r="C192" i="9"/>
  <c r="I67" i="10"/>
  <c r="G192" i="9"/>
  <c r="C207" i="9"/>
  <c r="G207" i="9"/>
  <c r="C214" i="9"/>
  <c r="I70" i="10"/>
  <c r="G214" i="9"/>
  <c r="C221" i="9"/>
  <c r="G221" i="9"/>
  <c r="C229" i="9"/>
  <c r="I72" i="10"/>
  <c r="G229" i="9"/>
  <c r="C236" i="9"/>
  <c r="G236" i="9"/>
  <c r="N96" i="10"/>
  <c r="C243" i="9"/>
  <c r="I97" i="10"/>
  <c r="G243" i="9"/>
  <c r="C250" i="9"/>
  <c r="I98" i="10"/>
  <c r="G250" i="9"/>
  <c r="N98" i="10"/>
  <c r="C271" i="9"/>
  <c r="G271" i="9"/>
  <c r="C6" i="7"/>
  <c r="G6" i="7"/>
  <c r="C13" i="7"/>
  <c r="G13" i="7"/>
  <c r="N16" i="8"/>
  <c r="C19" i="7"/>
  <c r="G19" i="7"/>
  <c r="C25" i="7"/>
  <c r="G25" i="7"/>
  <c r="C35" i="7"/>
  <c r="I19" i="8"/>
  <c r="G35" i="7"/>
  <c r="C41" i="7"/>
  <c r="G41" i="7"/>
  <c r="N20" i="8"/>
  <c r="C47" i="7"/>
  <c r="I21" i="8"/>
  <c r="G47" i="7"/>
  <c r="C55" i="7"/>
  <c r="G55" i="7"/>
  <c r="C62" i="7"/>
  <c r="I24" i="8"/>
  <c r="G62" i="7"/>
  <c r="C67" i="7"/>
  <c r="G67" i="7"/>
  <c r="C73" i="7"/>
  <c r="I30" i="8"/>
  <c r="G73" i="7"/>
  <c r="C79" i="7"/>
  <c r="G79" i="7"/>
  <c r="N32" i="8"/>
  <c r="C84" i="7"/>
  <c r="G84" i="7"/>
  <c r="C89" i="7"/>
  <c r="G89" i="7"/>
  <c r="C95" i="7"/>
  <c r="I38" i="8"/>
  <c r="G95" i="7"/>
  <c r="C101" i="7"/>
  <c r="G101" i="7"/>
  <c r="N39" i="8"/>
  <c r="C107" i="7"/>
  <c r="I40" i="8"/>
  <c r="G107" i="7"/>
  <c r="C113" i="7"/>
  <c r="G113" i="7"/>
  <c r="C118" i="7"/>
  <c r="I44" i="8"/>
  <c r="G118" i="7"/>
  <c r="C123" i="7"/>
  <c r="G123" i="7"/>
  <c r="C129" i="7"/>
  <c r="I48" i="8"/>
  <c r="G129" i="7"/>
  <c r="C135" i="7"/>
  <c r="G135" i="7"/>
  <c r="C140" i="7"/>
  <c r="I51" i="8"/>
  <c r="G140" i="7"/>
  <c r="C146" i="7"/>
  <c r="G146" i="7"/>
  <c r="N52" i="8"/>
  <c r="C151" i="7"/>
  <c r="I53" i="8"/>
  <c r="G151" i="7"/>
  <c r="C156" i="7"/>
  <c r="G156" i="7"/>
  <c r="N54" i="8"/>
  <c r="C162" i="7"/>
  <c r="G162" i="7"/>
  <c r="C167" i="7"/>
  <c r="G167" i="7"/>
  <c r="N56" i="8"/>
  <c r="C172" i="7"/>
  <c r="G172" i="7"/>
  <c r="C178" i="7"/>
  <c r="G178" i="7"/>
  <c r="C183" i="7"/>
  <c r="G183" i="7"/>
  <c r="C188" i="7"/>
  <c r="G188" i="7"/>
  <c r="C195" i="7"/>
  <c r="I67" i="8"/>
  <c r="G195" i="7"/>
  <c r="C212" i="7"/>
  <c r="G212" i="7"/>
  <c r="N68" i="8"/>
  <c r="C234" i="7"/>
  <c r="I70" i="8"/>
  <c r="G234" i="7"/>
  <c r="C247" i="7"/>
  <c r="G247" i="7"/>
  <c r="C254" i="7"/>
  <c r="I72" i="8"/>
  <c r="G254" i="7"/>
  <c r="C261" i="7"/>
  <c r="G261" i="7"/>
  <c r="N96" i="8"/>
  <c r="C268" i="7"/>
  <c r="I97" i="8"/>
  <c r="G268" i="7"/>
  <c r="C275" i="7"/>
  <c r="G275" i="7"/>
  <c r="C304" i="7"/>
  <c r="I99" i="8"/>
  <c r="G304" i="7"/>
  <c r="C12" i="1"/>
  <c r="G12" i="1"/>
  <c r="C19" i="1"/>
  <c r="G19" i="1"/>
  <c r="N16" i="2"/>
  <c r="C25" i="1"/>
  <c r="G25" i="1"/>
  <c r="C31" i="1"/>
  <c r="G31" i="1"/>
  <c r="C37" i="1"/>
  <c r="G37" i="1"/>
  <c r="C43" i="1"/>
  <c r="G43" i="1"/>
  <c r="N20" i="2"/>
  <c r="C49" i="1"/>
  <c r="I21" i="2"/>
  <c r="K21" i="2"/>
  <c r="M21" i="2"/>
  <c r="G49" i="1"/>
  <c r="C57" i="1"/>
  <c r="G57" i="1"/>
  <c r="C65" i="1"/>
  <c r="I24" i="2"/>
  <c r="K24" i="2"/>
  <c r="G65" i="1"/>
  <c r="C70" i="1"/>
  <c r="G70" i="1"/>
  <c r="C76" i="1"/>
  <c r="I30" i="2"/>
  <c r="G76" i="1"/>
  <c r="C82" i="1"/>
  <c r="G82" i="1"/>
  <c r="N32" i="2"/>
  <c r="C87" i="1"/>
  <c r="G87" i="1"/>
  <c r="C92" i="1"/>
  <c r="G92" i="1"/>
  <c r="C98" i="1"/>
  <c r="G98" i="1"/>
  <c r="C104" i="1"/>
  <c r="G104" i="1"/>
  <c r="C110" i="1"/>
  <c r="I40" i="2"/>
  <c r="K40" i="2"/>
  <c r="G110" i="1"/>
  <c r="C116" i="1"/>
  <c r="G116" i="1"/>
  <c r="C121" i="1"/>
  <c r="I44" i="2"/>
  <c r="I43" i="2"/>
  <c r="G121" i="1"/>
  <c r="C126" i="1"/>
  <c r="G126" i="1"/>
  <c r="C132" i="1"/>
  <c r="I48" i="2"/>
  <c r="G132" i="1"/>
  <c r="C138" i="1"/>
  <c r="G138" i="1"/>
  <c r="C143" i="1"/>
  <c r="G143" i="1"/>
  <c r="C149" i="1"/>
  <c r="G149" i="1"/>
  <c r="N52" i="2"/>
  <c r="C154" i="1"/>
  <c r="I53" i="2"/>
  <c r="K53" i="2"/>
  <c r="M53" i="2"/>
  <c r="G154" i="1"/>
  <c r="C159" i="1"/>
  <c r="G159" i="1"/>
  <c r="C165" i="1"/>
  <c r="G165" i="1"/>
  <c r="C170" i="1"/>
  <c r="G170" i="1"/>
  <c r="N56" i="2"/>
  <c r="C175" i="1"/>
  <c r="G175" i="1"/>
  <c r="C181" i="1"/>
  <c r="G181" i="1"/>
  <c r="C186" i="1"/>
  <c r="I61" i="2"/>
  <c r="G186" i="1"/>
  <c r="C191" i="1"/>
  <c r="G191" i="1"/>
  <c r="C198" i="1"/>
  <c r="G198" i="1"/>
  <c r="C206" i="1"/>
  <c r="G206" i="1"/>
  <c r="N68" i="2"/>
  <c r="C213" i="1"/>
  <c r="G213" i="1"/>
  <c r="C243" i="1"/>
  <c r="G243" i="1"/>
  <c r="C250" i="1"/>
  <c r="G250" i="1"/>
  <c r="C258" i="1"/>
  <c r="G258" i="1"/>
  <c r="N72" i="2"/>
  <c r="C266" i="1"/>
  <c r="G266" i="1"/>
  <c r="C274" i="1"/>
  <c r="G274" i="1"/>
  <c r="N96" i="2"/>
  <c r="C282" i="1"/>
  <c r="G282" i="1"/>
  <c r="C291" i="1"/>
  <c r="G291" i="1"/>
  <c r="C311" i="1"/>
  <c r="I99" i="2"/>
  <c r="K99" i="2"/>
  <c r="L99" i="2"/>
  <c r="G311" i="1"/>
  <c r="G313" i="1"/>
  <c r="C6" i="5"/>
  <c r="G6" i="5"/>
  <c r="C13" i="5"/>
  <c r="G13" i="5"/>
  <c r="C19" i="5"/>
  <c r="I17" i="6"/>
  <c r="G19" i="5"/>
  <c r="C25" i="5"/>
  <c r="G25" i="5"/>
  <c r="N18" i="6"/>
  <c r="C31" i="5"/>
  <c r="G31" i="5"/>
  <c r="C37" i="5"/>
  <c r="G37" i="5"/>
  <c r="C43" i="5"/>
  <c r="I21" i="6"/>
  <c r="G43" i="5"/>
  <c r="C51" i="5"/>
  <c r="G51" i="5"/>
  <c r="N23" i="6"/>
  <c r="C58" i="5"/>
  <c r="G58" i="5"/>
  <c r="C63" i="5"/>
  <c r="G63" i="5"/>
  <c r="N29" i="6"/>
  <c r="C69" i="5"/>
  <c r="G69" i="5"/>
  <c r="C75" i="5"/>
  <c r="G75" i="5"/>
  <c r="N32" i="6"/>
  <c r="C80" i="5"/>
  <c r="G80" i="5"/>
  <c r="C85" i="5"/>
  <c r="G85" i="5"/>
  <c r="C91" i="5"/>
  <c r="G91" i="5"/>
  <c r="C97" i="5"/>
  <c r="G97" i="5"/>
  <c r="C103" i="5"/>
  <c r="G103" i="5"/>
  <c r="C109" i="5"/>
  <c r="G109" i="5"/>
  <c r="N42" i="6"/>
  <c r="C114" i="5"/>
  <c r="G114" i="5"/>
  <c r="C119" i="5"/>
  <c r="G119" i="5"/>
  <c r="N47" i="6"/>
  <c r="C125" i="5"/>
  <c r="G125" i="5"/>
  <c r="C131" i="5"/>
  <c r="G131" i="5"/>
  <c r="N49" i="6"/>
  <c r="C136" i="5"/>
  <c r="G136" i="5"/>
  <c r="C142" i="5"/>
  <c r="G142" i="5"/>
  <c r="C147" i="5"/>
  <c r="I53" i="6"/>
  <c r="G147" i="5"/>
  <c r="C152" i="5"/>
  <c r="G152" i="5"/>
  <c r="C158" i="5"/>
  <c r="G158" i="5"/>
  <c r="C163" i="5"/>
  <c r="G163" i="5"/>
  <c r="N56" i="6"/>
  <c r="C168" i="5"/>
  <c r="I57" i="6"/>
  <c r="G168" i="5"/>
  <c r="C174" i="5"/>
  <c r="G174" i="5"/>
  <c r="N58" i="6"/>
  <c r="C179" i="5"/>
  <c r="G179" i="5"/>
  <c r="C184" i="5"/>
  <c r="G184" i="5"/>
  <c r="C191" i="5"/>
  <c r="G191" i="5"/>
  <c r="C200" i="5"/>
  <c r="G200" i="5"/>
  <c r="N68" i="6"/>
  <c r="C207" i="5"/>
  <c r="G207" i="5"/>
  <c r="C216" i="5"/>
  <c r="G216" i="5"/>
  <c r="N71" i="6"/>
  <c r="C223" i="5"/>
  <c r="G223" i="5"/>
  <c r="C230" i="5"/>
  <c r="G230" i="5"/>
  <c r="C237" i="5"/>
  <c r="I97" i="6"/>
  <c r="G237" i="5"/>
  <c r="C244" i="5"/>
  <c r="G244" i="5"/>
  <c r="C262" i="5"/>
  <c r="G262" i="5"/>
  <c r="C6" i="17"/>
  <c r="G6" i="17"/>
  <c r="C13" i="17"/>
  <c r="G13" i="17"/>
  <c r="C19" i="17"/>
  <c r="G19" i="17"/>
  <c r="C25" i="17"/>
  <c r="G25" i="17"/>
  <c r="C31" i="17"/>
  <c r="G31" i="17"/>
  <c r="C37" i="17"/>
  <c r="G37" i="17"/>
  <c r="C43" i="17"/>
  <c r="G43" i="17"/>
  <c r="C51" i="17"/>
  <c r="G51" i="17"/>
  <c r="N23" i="18"/>
  <c r="C59" i="17"/>
  <c r="I24" i="18"/>
  <c r="G59" i="17"/>
  <c r="C64" i="17"/>
  <c r="G64" i="17"/>
  <c r="N29" i="18"/>
  <c r="C70" i="17"/>
  <c r="I30" i="18"/>
  <c r="I28" i="18"/>
  <c r="G70" i="17"/>
  <c r="C76" i="17"/>
  <c r="G76" i="17"/>
  <c r="N32" i="18"/>
  <c r="C81" i="17"/>
  <c r="G81" i="17"/>
  <c r="C86" i="17"/>
  <c r="G86" i="17"/>
  <c r="C92" i="17"/>
  <c r="G92" i="17"/>
  <c r="C98" i="17"/>
  <c r="G98" i="17"/>
  <c r="C104" i="17"/>
  <c r="G104" i="17"/>
  <c r="C110" i="17"/>
  <c r="G110" i="17"/>
  <c r="N42" i="18"/>
  <c r="C115" i="17"/>
  <c r="G115" i="17"/>
  <c r="C120" i="17"/>
  <c r="G120" i="17"/>
  <c r="N47" i="18"/>
  <c r="C126" i="17"/>
  <c r="G126" i="17"/>
  <c r="C132" i="17"/>
  <c r="G132" i="17"/>
  <c r="C137" i="17"/>
  <c r="G137" i="17"/>
  <c r="C143" i="17"/>
  <c r="G143" i="17"/>
  <c r="C148" i="17"/>
  <c r="G148" i="17"/>
  <c r="C153" i="17"/>
  <c r="G153" i="17"/>
  <c r="N54" i="18"/>
  <c r="C159" i="17"/>
  <c r="G159" i="17"/>
  <c r="C164" i="17"/>
  <c r="G164" i="17"/>
  <c r="C169" i="17"/>
  <c r="G169" i="17"/>
  <c r="C175" i="17"/>
  <c r="G175" i="17"/>
  <c r="C180" i="17"/>
  <c r="G180" i="17"/>
  <c r="C185" i="17"/>
  <c r="G185" i="17"/>
  <c r="C192" i="17"/>
  <c r="G192" i="17"/>
  <c r="C205" i="17"/>
  <c r="G205" i="17"/>
  <c r="N68" i="18"/>
  <c r="C212" i="17"/>
  <c r="G212" i="17"/>
  <c r="C245" i="17"/>
  <c r="G245" i="17"/>
  <c r="C260" i="17"/>
  <c r="I72" i="18"/>
  <c r="G260" i="17"/>
  <c r="C270" i="17"/>
  <c r="G270" i="17"/>
  <c r="C278" i="17"/>
  <c r="G278" i="17"/>
  <c r="C285" i="17"/>
  <c r="G285" i="17"/>
  <c r="N98" i="18"/>
  <c r="C294" i="17"/>
  <c r="I99" i="18"/>
  <c r="G294" i="17"/>
  <c r="C301" i="17"/>
  <c r="G301" i="17"/>
  <c r="C326" i="17"/>
  <c r="I101" i="18"/>
  <c r="G326" i="17"/>
  <c r="C6" i="15"/>
  <c r="G6" i="15"/>
  <c r="C13" i="15"/>
  <c r="G13" i="15"/>
  <c r="G337" i="15"/>
  <c r="C19" i="15"/>
  <c r="I17" i="16"/>
  <c r="G19" i="15"/>
  <c r="C25" i="15"/>
  <c r="G25" i="15"/>
  <c r="N18" i="16"/>
  <c r="C31" i="15"/>
  <c r="G31" i="15"/>
  <c r="C37" i="15"/>
  <c r="G37" i="15"/>
  <c r="C43" i="15"/>
  <c r="I21" i="16"/>
  <c r="G43" i="15"/>
  <c r="C51" i="15"/>
  <c r="G51" i="15"/>
  <c r="C58" i="15"/>
  <c r="I24" i="16"/>
  <c r="G58" i="15"/>
  <c r="C63" i="15"/>
  <c r="G63" i="15"/>
  <c r="N29" i="16"/>
  <c r="C69" i="15"/>
  <c r="G69" i="15"/>
  <c r="C75" i="15"/>
  <c r="G75" i="15"/>
  <c r="C80" i="15"/>
  <c r="G80" i="15"/>
  <c r="C85" i="15"/>
  <c r="G85" i="15"/>
  <c r="C91" i="15"/>
  <c r="I38" i="18"/>
  <c r="G91" i="15"/>
  <c r="C97" i="15"/>
  <c r="G97" i="15"/>
  <c r="C103" i="15"/>
  <c r="I40" i="16"/>
  <c r="G103" i="15"/>
  <c r="C109" i="15"/>
  <c r="G109" i="15"/>
  <c r="N42" i="16"/>
  <c r="C114" i="15"/>
  <c r="G114" i="15"/>
  <c r="C119" i="15"/>
  <c r="G119" i="15"/>
  <c r="C125" i="15"/>
  <c r="G125" i="15"/>
  <c r="C131" i="15"/>
  <c r="G131" i="15"/>
  <c r="C136" i="15"/>
  <c r="I51" i="18"/>
  <c r="G136" i="15"/>
  <c r="C142" i="15"/>
  <c r="G142" i="15"/>
  <c r="N52" i="16"/>
  <c r="C147" i="15"/>
  <c r="G147" i="15"/>
  <c r="C152" i="15"/>
  <c r="G152" i="15"/>
  <c r="C158" i="15"/>
  <c r="G158" i="15"/>
  <c r="C163" i="15"/>
  <c r="G163" i="15"/>
  <c r="N56" i="16"/>
  <c r="C168" i="15"/>
  <c r="G168" i="15"/>
  <c r="C174" i="15"/>
  <c r="G174" i="15"/>
  <c r="C179" i="15"/>
  <c r="G179" i="15"/>
  <c r="C184" i="15"/>
  <c r="G184" i="15"/>
  <c r="C190" i="15"/>
  <c r="G190" i="15"/>
  <c r="C202" i="15"/>
  <c r="G202" i="15"/>
  <c r="N68" i="16"/>
  <c r="C209" i="15"/>
  <c r="G209" i="15"/>
  <c r="C231" i="15"/>
  <c r="G231" i="15"/>
  <c r="C261" i="15"/>
  <c r="I72" i="16"/>
  <c r="G261" i="15"/>
  <c r="C268" i="15"/>
  <c r="G268" i="15"/>
  <c r="C276" i="15"/>
  <c r="I74" i="18"/>
  <c r="G276" i="15"/>
  <c r="C283" i="15"/>
  <c r="G283" i="15"/>
  <c r="N98" i="16"/>
  <c r="C292" i="15"/>
  <c r="I99" i="16"/>
  <c r="G292" i="15"/>
  <c r="C299" i="15"/>
  <c r="G299" i="15"/>
  <c r="C336" i="15"/>
  <c r="I101" i="16"/>
  <c r="G336" i="15"/>
  <c r="C6" i="13"/>
  <c r="G6" i="13"/>
  <c r="C13" i="13"/>
  <c r="G13" i="13"/>
  <c r="C19" i="13"/>
  <c r="G19" i="13"/>
  <c r="C25" i="13"/>
  <c r="G25" i="13"/>
  <c r="C31" i="13"/>
  <c r="G31" i="13"/>
  <c r="C37" i="13"/>
  <c r="G37" i="13"/>
  <c r="C43" i="13"/>
  <c r="G43" i="13"/>
  <c r="C51" i="13"/>
  <c r="G51" i="13"/>
  <c r="C58" i="13"/>
  <c r="I24" i="14"/>
  <c r="G58" i="13"/>
  <c r="C63" i="13"/>
  <c r="G63" i="13"/>
  <c r="C69" i="13"/>
  <c r="G69" i="13"/>
  <c r="C75" i="13"/>
  <c r="G75" i="13"/>
  <c r="C80" i="13"/>
  <c r="G80" i="13"/>
  <c r="C85" i="13"/>
  <c r="G85" i="13"/>
  <c r="C91" i="13"/>
  <c r="G91" i="13"/>
  <c r="C97" i="13"/>
  <c r="G97" i="13"/>
  <c r="C103" i="13"/>
  <c r="I40" i="14"/>
  <c r="G103" i="13"/>
  <c r="C109" i="13"/>
  <c r="G109" i="13"/>
  <c r="C114" i="13"/>
  <c r="I44" i="14"/>
  <c r="G114" i="13"/>
  <c r="C119" i="13"/>
  <c r="G119" i="13"/>
  <c r="C125" i="13"/>
  <c r="I48" i="14"/>
  <c r="G125" i="13"/>
  <c r="C131" i="13"/>
  <c r="G131" i="13"/>
  <c r="C136" i="13"/>
  <c r="G136" i="13"/>
  <c r="C142" i="13"/>
  <c r="G142" i="13"/>
  <c r="C147" i="13"/>
  <c r="G147" i="13"/>
  <c r="C152" i="13"/>
  <c r="G152" i="13"/>
  <c r="C158" i="13"/>
  <c r="G158" i="13"/>
  <c r="C163" i="13"/>
  <c r="G163" i="13"/>
  <c r="C168" i="13"/>
  <c r="I57" i="14"/>
  <c r="G168" i="13"/>
  <c r="C174" i="13"/>
  <c r="G174" i="13"/>
  <c r="C179" i="13"/>
  <c r="I61" i="14"/>
  <c r="G179" i="13"/>
  <c r="C184" i="13"/>
  <c r="G184" i="13"/>
  <c r="C191" i="13"/>
  <c r="G191" i="13"/>
  <c r="C200" i="13"/>
  <c r="G200" i="13"/>
  <c r="C207" i="13"/>
  <c r="G207" i="13"/>
  <c r="C214" i="13"/>
  <c r="G214" i="13"/>
  <c r="C221" i="13"/>
  <c r="G221" i="13"/>
  <c r="C228" i="13"/>
  <c r="G228" i="13"/>
  <c r="C236" i="13"/>
  <c r="I74" i="14"/>
  <c r="G236" i="13"/>
  <c r="C243" i="13"/>
  <c r="G243" i="13"/>
  <c r="C252" i="13"/>
  <c r="G252" i="13"/>
  <c r="C259" i="13"/>
  <c r="G259" i="13"/>
  <c r="C286" i="13"/>
  <c r="G286" i="13"/>
  <c r="G287" i="13"/>
  <c r="D10" i="22"/>
  <c r="D9" i="22"/>
  <c r="E10" i="22"/>
  <c r="E9" i="22"/>
  <c r="F10" i="22"/>
  <c r="F9" i="22"/>
  <c r="G11" i="22"/>
  <c r="I11" i="22"/>
  <c r="G12" i="22"/>
  <c r="H12" i="22"/>
  <c r="G13" i="22"/>
  <c r="H13" i="22"/>
  <c r="I13" i="22"/>
  <c r="G14" i="22"/>
  <c r="H14" i="22"/>
  <c r="I14" i="22"/>
  <c r="G15" i="22"/>
  <c r="H15" i="22"/>
  <c r="I15" i="22"/>
  <c r="G16" i="22"/>
  <c r="I16" i="22"/>
  <c r="H16" i="22"/>
  <c r="G17" i="22"/>
  <c r="I17" i="22"/>
  <c r="H17" i="22"/>
  <c r="G18" i="22"/>
  <c r="H18" i="22"/>
  <c r="I18" i="22"/>
  <c r="D30" i="22"/>
  <c r="D29" i="22"/>
  <c r="F30" i="22"/>
  <c r="F29" i="22"/>
  <c r="E31" i="22"/>
  <c r="G31" i="22"/>
  <c r="H31" i="22"/>
  <c r="I31" i="22"/>
  <c r="E33" i="22"/>
  <c r="G33" i="22"/>
  <c r="I33" i="22"/>
  <c r="E34" i="22"/>
  <c r="G34" i="22"/>
  <c r="E35" i="22"/>
  <c r="G35" i="22"/>
  <c r="E36" i="22"/>
  <c r="G36" i="22"/>
  <c r="H36" i="22"/>
  <c r="I36" i="22"/>
  <c r="E37" i="22"/>
  <c r="G37" i="22"/>
  <c r="E38" i="22"/>
  <c r="G38" i="22"/>
  <c r="D50" i="22"/>
  <c r="D49" i="22"/>
  <c r="F50" i="22"/>
  <c r="F49" i="22"/>
  <c r="E51" i="22"/>
  <c r="G51" i="22"/>
  <c r="H51" i="22"/>
  <c r="E56" i="22"/>
  <c r="G56" i="22"/>
  <c r="I56" i="22"/>
  <c r="E57" i="22"/>
  <c r="G57" i="22"/>
  <c r="H57" i="22"/>
  <c r="F69" i="22"/>
  <c r="D70" i="22"/>
  <c r="D69" i="22"/>
  <c r="F70" i="22"/>
  <c r="E71" i="22"/>
  <c r="D12" i="21"/>
  <c r="D11" i="21"/>
  <c r="D10" i="21"/>
  <c r="D9" i="21"/>
  <c r="C13" i="21"/>
  <c r="C12" i="21"/>
  <c r="C11" i="21"/>
  <c r="C10" i="21"/>
  <c r="C9" i="21"/>
  <c r="D13" i="21"/>
  <c r="E14" i="21"/>
  <c r="F14" i="21"/>
  <c r="H14" i="21"/>
  <c r="G14" i="21"/>
  <c r="F15" i="21"/>
  <c r="H15" i="21"/>
  <c r="F16" i="21"/>
  <c r="G16" i="21"/>
  <c r="H16" i="21"/>
  <c r="E17" i="21"/>
  <c r="F18" i="21"/>
  <c r="G18" i="21"/>
  <c r="H18" i="21"/>
  <c r="F19" i="21"/>
  <c r="G19" i="21"/>
  <c r="F20" i="21"/>
  <c r="G20" i="21"/>
  <c r="H20" i="21"/>
  <c r="F21" i="21"/>
  <c r="G21" i="21"/>
  <c r="H21" i="21"/>
  <c r="F22" i="21"/>
  <c r="G22" i="21"/>
  <c r="H22" i="21"/>
  <c r="F23" i="21"/>
  <c r="H23" i="21"/>
  <c r="G23" i="21"/>
  <c r="E38" i="21"/>
  <c r="E37" i="21"/>
  <c r="E36" i="21"/>
  <c r="E35" i="21"/>
  <c r="C39" i="21"/>
  <c r="C38" i="21"/>
  <c r="C37" i="21"/>
  <c r="C36" i="21"/>
  <c r="C35" i="21"/>
  <c r="E39" i="21"/>
  <c r="D40" i="21"/>
  <c r="D42" i="21"/>
  <c r="F42" i="21"/>
  <c r="D44" i="21"/>
  <c r="F44" i="21"/>
  <c r="D46" i="21"/>
  <c r="F46" i="21"/>
  <c r="G46" i="21"/>
  <c r="H46" i="21"/>
  <c r="D47" i="21"/>
  <c r="F47" i="21"/>
  <c r="H47" i="21"/>
  <c r="G47" i="21"/>
  <c r="D48" i="21"/>
  <c r="F48" i="21"/>
  <c r="G48" i="21"/>
  <c r="H48" i="21"/>
  <c r="D49" i="21"/>
  <c r="F49" i="21"/>
  <c r="G49" i="21"/>
  <c r="H49" i="21"/>
  <c r="E64" i="21"/>
  <c r="E63" i="21"/>
  <c r="E62" i="21"/>
  <c r="E61" i="21"/>
  <c r="C65" i="21"/>
  <c r="C64" i="21"/>
  <c r="C63" i="21"/>
  <c r="C62" i="21"/>
  <c r="C61" i="21"/>
  <c r="E65" i="21"/>
  <c r="D68" i="21"/>
  <c r="F68" i="21"/>
  <c r="D70" i="21"/>
  <c r="F70" i="21"/>
  <c r="D72" i="21"/>
  <c r="F72" i="21"/>
  <c r="H72" i="21"/>
  <c r="G72" i="21"/>
  <c r="D73" i="21"/>
  <c r="F73" i="21"/>
  <c r="D74" i="21"/>
  <c r="F74" i="21"/>
  <c r="H74" i="21"/>
  <c r="G74" i="21"/>
  <c r="D75" i="21"/>
  <c r="F75" i="21"/>
  <c r="H75" i="21"/>
  <c r="G75" i="21"/>
  <c r="E13" i="20"/>
  <c r="H13" i="20"/>
  <c r="U13" i="20"/>
  <c r="C14" i="20"/>
  <c r="C13" i="20"/>
  <c r="D14" i="20"/>
  <c r="D13" i="20"/>
  <c r="E14" i="20"/>
  <c r="F14" i="20"/>
  <c r="F13" i="20"/>
  <c r="G14" i="20"/>
  <c r="G13" i="20"/>
  <c r="H14" i="20"/>
  <c r="J14" i="20"/>
  <c r="J13" i="20"/>
  <c r="N14" i="20"/>
  <c r="O14" i="20"/>
  <c r="O13" i="20"/>
  <c r="U14" i="20"/>
  <c r="X14" i="20"/>
  <c r="H15" i="20"/>
  <c r="N15" i="20"/>
  <c r="X15" i="20"/>
  <c r="H16" i="20"/>
  <c r="I16" i="20"/>
  <c r="N16" i="20"/>
  <c r="X16" i="20"/>
  <c r="H17" i="20"/>
  <c r="I17" i="20"/>
  <c r="N17" i="20"/>
  <c r="X17" i="20"/>
  <c r="H18" i="20"/>
  <c r="I18" i="20"/>
  <c r="X18" i="20"/>
  <c r="H19" i="20"/>
  <c r="I19" i="20"/>
  <c r="N19" i="20"/>
  <c r="X19" i="20"/>
  <c r="H20" i="20"/>
  <c r="I20" i="20"/>
  <c r="N20" i="20"/>
  <c r="X20" i="20"/>
  <c r="H21" i="20"/>
  <c r="I21" i="20"/>
  <c r="N21" i="20"/>
  <c r="X21" i="20"/>
  <c r="C22" i="20"/>
  <c r="D22" i="20"/>
  <c r="E22" i="20"/>
  <c r="F22" i="20"/>
  <c r="G22" i="20"/>
  <c r="H22" i="20"/>
  <c r="J22" i="20"/>
  <c r="O22" i="20"/>
  <c r="U22" i="20"/>
  <c r="H23" i="20"/>
  <c r="X23" i="20"/>
  <c r="H24" i="20"/>
  <c r="I24" i="20"/>
  <c r="N24" i="20"/>
  <c r="N22" i="20"/>
  <c r="X24" i="20"/>
  <c r="E25" i="20"/>
  <c r="E12" i="20"/>
  <c r="U26" i="20"/>
  <c r="G27" i="20"/>
  <c r="G26" i="20"/>
  <c r="G25" i="20"/>
  <c r="C28" i="20"/>
  <c r="C27" i="20"/>
  <c r="C26" i="20"/>
  <c r="C25" i="20"/>
  <c r="D28" i="20"/>
  <c r="E28" i="20"/>
  <c r="E27" i="20"/>
  <c r="F28" i="20"/>
  <c r="F27" i="20"/>
  <c r="F26" i="20"/>
  <c r="F25" i="20"/>
  <c r="F12" i="20"/>
  <c r="F11" i="20"/>
  <c r="F10" i="20"/>
  <c r="F9" i="20"/>
  <c r="G28" i="20"/>
  <c r="J28" i="20"/>
  <c r="O28" i="20"/>
  <c r="U28" i="20"/>
  <c r="U27" i="20"/>
  <c r="H29" i="20"/>
  <c r="I29" i="20"/>
  <c r="X29" i="20"/>
  <c r="H30" i="20"/>
  <c r="H28" i="20"/>
  <c r="I30" i="20"/>
  <c r="N30" i="20"/>
  <c r="X30" i="20"/>
  <c r="X28" i="20"/>
  <c r="X27" i="20"/>
  <c r="X26" i="20"/>
  <c r="C31" i="20"/>
  <c r="D31" i="20"/>
  <c r="D27" i="20"/>
  <c r="E31" i="20"/>
  <c r="F31" i="20"/>
  <c r="G31" i="20"/>
  <c r="J31" i="20"/>
  <c r="N31" i="20"/>
  <c r="O31" i="20"/>
  <c r="U31" i="20"/>
  <c r="X31" i="20"/>
  <c r="H32" i="20"/>
  <c r="N32" i="20"/>
  <c r="X32" i="20"/>
  <c r="C33" i="20"/>
  <c r="D33" i="20"/>
  <c r="D26" i="20"/>
  <c r="E33" i="20"/>
  <c r="E26" i="20"/>
  <c r="F33" i="20"/>
  <c r="G33" i="20"/>
  <c r="H33" i="20"/>
  <c r="J33" i="20"/>
  <c r="N33" i="20"/>
  <c r="O33" i="20"/>
  <c r="U33" i="20"/>
  <c r="X33" i="20"/>
  <c r="H34" i="20"/>
  <c r="I34" i="20"/>
  <c r="N34" i="20"/>
  <c r="X34" i="20"/>
  <c r="H35" i="20"/>
  <c r="I35" i="20"/>
  <c r="X35" i="20"/>
  <c r="C36" i="20"/>
  <c r="G36" i="20"/>
  <c r="C37" i="20"/>
  <c r="D37" i="20"/>
  <c r="E37" i="20"/>
  <c r="E36" i="20"/>
  <c r="F37" i="20"/>
  <c r="F36" i="20"/>
  <c r="G37" i="20"/>
  <c r="J37" i="20"/>
  <c r="O37" i="20"/>
  <c r="U37" i="20"/>
  <c r="H38" i="20"/>
  <c r="I38" i="20"/>
  <c r="I37" i="20"/>
  <c r="N38" i="20"/>
  <c r="X38" i="20"/>
  <c r="H39" i="20"/>
  <c r="I39" i="20"/>
  <c r="N39" i="20"/>
  <c r="X39" i="20"/>
  <c r="H40" i="20"/>
  <c r="I40" i="20"/>
  <c r="N40" i="20"/>
  <c r="X40" i="20"/>
  <c r="C41" i="20"/>
  <c r="D41" i="20"/>
  <c r="E41" i="20"/>
  <c r="F41" i="20"/>
  <c r="G41" i="20"/>
  <c r="H41" i="20"/>
  <c r="J41" i="20"/>
  <c r="O41" i="20"/>
  <c r="U41" i="20"/>
  <c r="X41" i="20"/>
  <c r="H42" i="20"/>
  <c r="I42" i="20"/>
  <c r="X42" i="20"/>
  <c r="C43" i="20"/>
  <c r="D43" i="20"/>
  <c r="E43" i="20"/>
  <c r="F43" i="20"/>
  <c r="G43" i="20"/>
  <c r="J43" i="20"/>
  <c r="N43" i="20"/>
  <c r="O43" i="20"/>
  <c r="O36" i="20"/>
  <c r="U43" i="20"/>
  <c r="X43" i="20"/>
  <c r="H44" i="20"/>
  <c r="H43" i="20"/>
  <c r="N44" i="20"/>
  <c r="X44" i="20"/>
  <c r="F45" i="20"/>
  <c r="J45" i="20"/>
  <c r="C46" i="20"/>
  <c r="D46" i="20"/>
  <c r="D45" i="20"/>
  <c r="E46" i="20"/>
  <c r="E45" i="20"/>
  <c r="F46" i="20"/>
  <c r="G46" i="20"/>
  <c r="H46" i="20"/>
  <c r="I46" i="20"/>
  <c r="J46" i="20"/>
  <c r="O46" i="20"/>
  <c r="U46" i="20"/>
  <c r="X46" i="20"/>
  <c r="H47" i="20"/>
  <c r="I47" i="20"/>
  <c r="N47" i="20"/>
  <c r="X47" i="20"/>
  <c r="H48" i="20"/>
  <c r="N48" i="20"/>
  <c r="X48" i="20"/>
  <c r="H49" i="20"/>
  <c r="I49" i="20"/>
  <c r="X49" i="20"/>
  <c r="C50" i="20"/>
  <c r="D50" i="20"/>
  <c r="E50" i="20"/>
  <c r="F50" i="20"/>
  <c r="G50" i="20"/>
  <c r="J50" i="20"/>
  <c r="O50" i="20"/>
  <c r="U50" i="20"/>
  <c r="X50" i="20"/>
  <c r="H51" i="20"/>
  <c r="H50" i="20"/>
  <c r="I51" i="20"/>
  <c r="N51" i="20"/>
  <c r="X51" i="20"/>
  <c r="H52" i="20"/>
  <c r="I52" i="20"/>
  <c r="N52" i="20"/>
  <c r="X52" i="20"/>
  <c r="H53" i="20"/>
  <c r="I53" i="20"/>
  <c r="N53" i="20"/>
  <c r="X53" i="20"/>
  <c r="H54" i="20"/>
  <c r="I54" i="20"/>
  <c r="N54" i="20"/>
  <c r="X54" i="20"/>
  <c r="H55" i="20"/>
  <c r="I55" i="20"/>
  <c r="N55" i="20"/>
  <c r="X55" i="20"/>
  <c r="H56" i="20"/>
  <c r="X56" i="20"/>
  <c r="H57" i="20"/>
  <c r="I57" i="20"/>
  <c r="N57" i="20"/>
  <c r="X57" i="20"/>
  <c r="H58" i="20"/>
  <c r="I58" i="20"/>
  <c r="N58" i="20"/>
  <c r="X58" i="20"/>
  <c r="D59" i="20"/>
  <c r="C60" i="20"/>
  <c r="C59" i="20"/>
  <c r="D60" i="20"/>
  <c r="E60" i="20"/>
  <c r="E59" i="20"/>
  <c r="F60" i="20"/>
  <c r="F59" i="20"/>
  <c r="G60" i="20"/>
  <c r="G59" i="20"/>
  <c r="J60" i="20"/>
  <c r="J59" i="20"/>
  <c r="O60" i="20"/>
  <c r="O59" i="20"/>
  <c r="U60" i="20"/>
  <c r="U59" i="20"/>
  <c r="H61" i="20"/>
  <c r="H60" i="20"/>
  <c r="H59" i="20"/>
  <c r="N61" i="20"/>
  <c r="X61" i="20"/>
  <c r="H62" i="20"/>
  <c r="I62" i="20"/>
  <c r="N62" i="20"/>
  <c r="X62" i="20"/>
  <c r="D63" i="20"/>
  <c r="G64" i="20"/>
  <c r="G63" i="20"/>
  <c r="D65" i="20"/>
  <c r="D64" i="20"/>
  <c r="F65" i="20"/>
  <c r="F64" i="20"/>
  <c r="F63" i="20"/>
  <c r="C66" i="20"/>
  <c r="C65" i="20"/>
  <c r="C64" i="20"/>
  <c r="C63" i="20"/>
  <c r="D66" i="20"/>
  <c r="G66" i="20"/>
  <c r="G65" i="20"/>
  <c r="O66" i="20"/>
  <c r="O65" i="20"/>
  <c r="O64" i="20"/>
  <c r="O63" i="20"/>
  <c r="U66" i="20"/>
  <c r="U65" i="20"/>
  <c r="U64" i="20"/>
  <c r="U63" i="20"/>
  <c r="H67" i="20"/>
  <c r="I67" i="20"/>
  <c r="N67" i="20"/>
  <c r="X67" i="20"/>
  <c r="H68" i="20"/>
  <c r="X68" i="20"/>
  <c r="C69" i="20"/>
  <c r="D69" i="20"/>
  <c r="E69" i="20"/>
  <c r="E66" i="20"/>
  <c r="E65" i="20"/>
  <c r="E64" i="20"/>
  <c r="E63" i="20"/>
  <c r="F69" i="20"/>
  <c r="F66" i="20"/>
  <c r="G69" i="20"/>
  <c r="I69" i="20"/>
  <c r="J69" i="20"/>
  <c r="J66" i="20"/>
  <c r="J65" i="20"/>
  <c r="J64" i="20"/>
  <c r="J63" i="20"/>
  <c r="O69" i="20"/>
  <c r="U69" i="20"/>
  <c r="H70" i="20"/>
  <c r="I70" i="20"/>
  <c r="N70" i="20"/>
  <c r="X70" i="20"/>
  <c r="H71" i="20"/>
  <c r="I71" i="20"/>
  <c r="X71" i="20"/>
  <c r="H72" i="20"/>
  <c r="I72" i="20"/>
  <c r="N72" i="20"/>
  <c r="X72" i="20"/>
  <c r="H73" i="20"/>
  <c r="I73" i="20"/>
  <c r="N73" i="20"/>
  <c r="X73" i="20"/>
  <c r="H74" i="20"/>
  <c r="N74" i="20"/>
  <c r="X74" i="20"/>
  <c r="C76" i="20"/>
  <c r="C75" i="20"/>
  <c r="F76" i="20"/>
  <c r="F75" i="20"/>
  <c r="I77" i="20"/>
  <c r="I76" i="20"/>
  <c r="I75" i="20"/>
  <c r="N77" i="20"/>
  <c r="N76" i="20"/>
  <c r="N75" i="20"/>
  <c r="U77" i="20"/>
  <c r="U76" i="20"/>
  <c r="U75" i="20"/>
  <c r="D78" i="20"/>
  <c r="D77" i="20"/>
  <c r="D76" i="20"/>
  <c r="D75" i="20"/>
  <c r="E78" i="20"/>
  <c r="E77" i="20"/>
  <c r="E76" i="20"/>
  <c r="E75" i="20"/>
  <c r="I78" i="20"/>
  <c r="T78" i="20"/>
  <c r="T77" i="20"/>
  <c r="T76" i="20"/>
  <c r="T75" i="20"/>
  <c r="U78" i="20"/>
  <c r="C79" i="20"/>
  <c r="C78" i="20"/>
  <c r="C77" i="20"/>
  <c r="D79" i="20"/>
  <c r="E79" i="20"/>
  <c r="F79" i="20"/>
  <c r="F78" i="20"/>
  <c r="F77" i="20"/>
  <c r="G79" i="20"/>
  <c r="G78" i="20"/>
  <c r="G77" i="20"/>
  <c r="G76" i="20"/>
  <c r="G75" i="20"/>
  <c r="I79" i="20"/>
  <c r="J79" i="20"/>
  <c r="J78" i="20"/>
  <c r="J77" i="20"/>
  <c r="J76" i="20"/>
  <c r="J75" i="20"/>
  <c r="N79" i="20"/>
  <c r="N78" i="20"/>
  <c r="O79" i="20"/>
  <c r="O78" i="20"/>
  <c r="O77" i="20"/>
  <c r="O76" i="20"/>
  <c r="O75" i="20"/>
  <c r="T79" i="20"/>
  <c r="U79" i="20"/>
  <c r="H80" i="20"/>
  <c r="V80" i="20"/>
  <c r="X80" i="20"/>
  <c r="H81" i="20"/>
  <c r="V81" i="20"/>
  <c r="X81" i="20"/>
  <c r="H82" i="20"/>
  <c r="V82" i="20"/>
  <c r="X82" i="20"/>
  <c r="H83" i="20"/>
  <c r="V83" i="20"/>
  <c r="W83" i="20"/>
  <c r="X83" i="20"/>
  <c r="H84" i="20"/>
  <c r="V84" i="20"/>
  <c r="W84" i="20"/>
  <c r="X84" i="20"/>
  <c r="X79" i="20"/>
  <c r="X78" i="20"/>
  <c r="X77" i="20"/>
  <c r="X76" i="20"/>
  <c r="X75" i="20"/>
  <c r="H85" i="20"/>
  <c r="V85" i="20"/>
  <c r="W85" i="20"/>
  <c r="X85" i="20"/>
  <c r="H86" i="20"/>
  <c r="V86" i="20"/>
  <c r="W86" i="20"/>
  <c r="X86" i="20"/>
  <c r="H87" i="20"/>
  <c r="V87" i="20"/>
  <c r="W87" i="20"/>
  <c r="X87" i="20"/>
  <c r="H88" i="20"/>
  <c r="V88" i="20"/>
  <c r="W88" i="20"/>
  <c r="X88" i="20"/>
  <c r="H89" i="20"/>
  <c r="V89" i="20"/>
  <c r="X89" i="20"/>
  <c r="H90" i="20"/>
  <c r="V90" i="20"/>
  <c r="X90" i="20"/>
  <c r="H91" i="20"/>
  <c r="V91" i="20"/>
  <c r="W91" i="20"/>
  <c r="X91" i="20"/>
  <c r="H92" i="20"/>
  <c r="V92" i="20"/>
  <c r="W92" i="20"/>
  <c r="X92" i="20"/>
  <c r="H93" i="20"/>
  <c r="V93" i="20"/>
  <c r="W93" i="20"/>
  <c r="X93" i="20"/>
  <c r="F94" i="20"/>
  <c r="U94" i="20"/>
  <c r="C96" i="20"/>
  <c r="C95" i="20"/>
  <c r="C94" i="20"/>
  <c r="D96" i="20"/>
  <c r="D95" i="20"/>
  <c r="D94" i="20"/>
  <c r="E96" i="20"/>
  <c r="E95" i="20"/>
  <c r="E94" i="20"/>
  <c r="U96" i="20"/>
  <c r="U95" i="20"/>
  <c r="C97" i="20"/>
  <c r="D97" i="20"/>
  <c r="E97" i="20"/>
  <c r="F97" i="20"/>
  <c r="F96" i="20"/>
  <c r="F95" i="20"/>
  <c r="G97" i="20"/>
  <c r="G96" i="20"/>
  <c r="G95" i="20"/>
  <c r="G94" i="20"/>
  <c r="J97" i="20"/>
  <c r="J96" i="20"/>
  <c r="J95" i="20"/>
  <c r="J94" i="20"/>
  <c r="O97" i="20"/>
  <c r="O96" i="20"/>
  <c r="O95" i="20"/>
  <c r="O94" i="20"/>
  <c r="U97" i="20"/>
  <c r="H98" i="20"/>
  <c r="X98" i="20"/>
  <c r="H99" i="20"/>
  <c r="N99" i="20"/>
  <c r="X99" i="20"/>
  <c r="H100" i="20"/>
  <c r="I100" i="20"/>
  <c r="X100" i="20"/>
  <c r="H101" i="20"/>
  <c r="I101" i="20"/>
  <c r="N101" i="20"/>
  <c r="X101" i="20"/>
  <c r="C13" i="10"/>
  <c r="E13" i="10"/>
  <c r="G13" i="10"/>
  <c r="J13" i="10"/>
  <c r="O13" i="10"/>
  <c r="U13" i="10"/>
  <c r="C14" i="10"/>
  <c r="D14" i="10"/>
  <c r="D13" i="10"/>
  <c r="E14" i="10"/>
  <c r="F14" i="10"/>
  <c r="F13" i="10"/>
  <c r="G14" i="10"/>
  <c r="H14" i="10"/>
  <c r="J14" i="10"/>
  <c r="N14" i="10"/>
  <c r="O14" i="10"/>
  <c r="U14" i="10"/>
  <c r="X14" i="10"/>
  <c r="X13" i="10"/>
  <c r="H15" i="10"/>
  <c r="N15" i="10"/>
  <c r="X15" i="10"/>
  <c r="H16" i="10"/>
  <c r="I16" i="10"/>
  <c r="X16" i="10"/>
  <c r="H17" i="10"/>
  <c r="N17" i="10"/>
  <c r="X17" i="10"/>
  <c r="H18" i="10"/>
  <c r="I18" i="10"/>
  <c r="N18" i="10"/>
  <c r="X18" i="10"/>
  <c r="H19" i="10"/>
  <c r="N19" i="10"/>
  <c r="X19" i="10"/>
  <c r="H20" i="10"/>
  <c r="I20" i="10"/>
  <c r="X20" i="10"/>
  <c r="H21" i="10"/>
  <c r="N21" i="10"/>
  <c r="X21" i="10"/>
  <c r="C22" i="10"/>
  <c r="D22" i="10"/>
  <c r="E22" i="10"/>
  <c r="F22" i="10"/>
  <c r="G22" i="10"/>
  <c r="J22" i="10"/>
  <c r="O22" i="10"/>
  <c r="U22" i="10"/>
  <c r="H23" i="10"/>
  <c r="I23" i="10"/>
  <c r="X23" i="10"/>
  <c r="H24" i="10"/>
  <c r="N24" i="10"/>
  <c r="X24" i="10"/>
  <c r="U26" i="10"/>
  <c r="D27" i="10"/>
  <c r="D26" i="10"/>
  <c r="D25" i="10"/>
  <c r="C28" i="10"/>
  <c r="C27" i="10"/>
  <c r="D28" i="10"/>
  <c r="E28" i="10"/>
  <c r="F28" i="10"/>
  <c r="F27" i="10"/>
  <c r="F26" i="10"/>
  <c r="F25" i="10"/>
  <c r="G28" i="10"/>
  <c r="G27" i="10"/>
  <c r="J28" i="10"/>
  <c r="J27" i="10"/>
  <c r="J26" i="10"/>
  <c r="O28" i="10"/>
  <c r="O27" i="10"/>
  <c r="O26" i="10"/>
  <c r="U28" i="10"/>
  <c r="X28" i="10"/>
  <c r="X27" i="10"/>
  <c r="H29" i="10"/>
  <c r="H28" i="10"/>
  <c r="H27" i="10"/>
  <c r="X29" i="10"/>
  <c r="H30" i="10"/>
  <c r="N30" i="10"/>
  <c r="X30" i="10"/>
  <c r="C31" i="10"/>
  <c r="D31" i="10"/>
  <c r="E31" i="10"/>
  <c r="E27" i="10"/>
  <c r="E26" i="10"/>
  <c r="F31" i="10"/>
  <c r="G31" i="10"/>
  <c r="J31" i="10"/>
  <c r="O31" i="10"/>
  <c r="U31" i="10"/>
  <c r="U27" i="10"/>
  <c r="X31" i="10"/>
  <c r="H32" i="10"/>
  <c r="H31" i="10"/>
  <c r="I32" i="10"/>
  <c r="X32" i="10"/>
  <c r="C33" i="10"/>
  <c r="D33" i="10"/>
  <c r="E33" i="10"/>
  <c r="F33" i="10"/>
  <c r="G33" i="10"/>
  <c r="J33" i="10"/>
  <c r="O33" i="10"/>
  <c r="U33" i="10"/>
  <c r="H34" i="10"/>
  <c r="H33" i="10"/>
  <c r="H26" i="10"/>
  <c r="N34" i="10"/>
  <c r="X34" i="10"/>
  <c r="H35" i="10"/>
  <c r="I35" i="10"/>
  <c r="X35" i="10"/>
  <c r="C37" i="10"/>
  <c r="C36" i="10"/>
  <c r="D37" i="10"/>
  <c r="E37" i="10"/>
  <c r="F37" i="10"/>
  <c r="F36" i="10"/>
  <c r="G37" i="10"/>
  <c r="G36" i="10"/>
  <c r="I37" i="10"/>
  <c r="J37" i="10"/>
  <c r="N37" i="10"/>
  <c r="O37" i="10"/>
  <c r="U37" i="10"/>
  <c r="H38" i="10"/>
  <c r="H37" i="10"/>
  <c r="N38" i="10"/>
  <c r="X38" i="10"/>
  <c r="H39" i="10"/>
  <c r="I39" i="10"/>
  <c r="X39" i="10"/>
  <c r="H40" i="10"/>
  <c r="N40" i="10"/>
  <c r="X40" i="10"/>
  <c r="C41" i="10"/>
  <c r="D41" i="10"/>
  <c r="E41" i="10"/>
  <c r="F41" i="10"/>
  <c r="G41" i="10"/>
  <c r="J41" i="10"/>
  <c r="N41" i="10"/>
  <c r="O41" i="10"/>
  <c r="U41" i="10"/>
  <c r="H42" i="10"/>
  <c r="H41" i="10"/>
  <c r="I42" i="10"/>
  <c r="X42" i="10"/>
  <c r="C43" i="10"/>
  <c r="D43" i="10"/>
  <c r="D36" i="10"/>
  <c r="E43" i="10"/>
  <c r="F43" i="10"/>
  <c r="G43" i="10"/>
  <c r="J43" i="10"/>
  <c r="O43" i="10"/>
  <c r="U43" i="10"/>
  <c r="H44" i="10"/>
  <c r="H43" i="10"/>
  <c r="N44" i="10"/>
  <c r="X44" i="10"/>
  <c r="C45" i="10"/>
  <c r="G45" i="10"/>
  <c r="O45" i="10"/>
  <c r="C46" i="10"/>
  <c r="D46" i="10"/>
  <c r="E46" i="10"/>
  <c r="E45" i="10"/>
  <c r="F46" i="10"/>
  <c r="F45" i="10"/>
  <c r="G46" i="10"/>
  <c r="J46" i="10"/>
  <c r="N46" i="10"/>
  <c r="O46" i="10"/>
  <c r="U46" i="10"/>
  <c r="U45" i="10"/>
  <c r="H47" i="10"/>
  <c r="I47" i="10"/>
  <c r="X47" i="10"/>
  <c r="H48" i="10"/>
  <c r="I48" i="10"/>
  <c r="N48" i="10"/>
  <c r="X48" i="10"/>
  <c r="H49" i="10"/>
  <c r="X49" i="10"/>
  <c r="C50" i="10"/>
  <c r="D50" i="10"/>
  <c r="E50" i="10"/>
  <c r="F50" i="10"/>
  <c r="G50" i="10"/>
  <c r="J50" i="10"/>
  <c r="J45" i="10"/>
  <c r="O50" i="10"/>
  <c r="U50" i="10"/>
  <c r="H51" i="10"/>
  <c r="I51" i="10"/>
  <c r="I50" i="10"/>
  <c r="N51" i="10"/>
  <c r="X51" i="10"/>
  <c r="H52" i="10"/>
  <c r="I52" i="10"/>
  <c r="N52" i="10"/>
  <c r="X52" i="10"/>
  <c r="H53" i="10"/>
  <c r="N53" i="10"/>
  <c r="X53" i="10"/>
  <c r="H54" i="10"/>
  <c r="I54" i="10"/>
  <c r="X54" i="10"/>
  <c r="H55" i="10"/>
  <c r="N55" i="10"/>
  <c r="X55" i="10"/>
  <c r="H56" i="10"/>
  <c r="I56" i="10"/>
  <c r="X56" i="10"/>
  <c r="H57" i="10"/>
  <c r="N57" i="10"/>
  <c r="X57" i="10"/>
  <c r="H58" i="10"/>
  <c r="X58" i="10"/>
  <c r="D59" i="10"/>
  <c r="F59" i="10"/>
  <c r="J59" i="10"/>
  <c r="X59" i="10"/>
  <c r="C60" i="10"/>
  <c r="C59" i="10"/>
  <c r="D60" i="10"/>
  <c r="E60" i="10"/>
  <c r="E59" i="10"/>
  <c r="F60" i="10"/>
  <c r="G60" i="10"/>
  <c r="G59" i="10"/>
  <c r="J60" i="10"/>
  <c r="O60" i="10"/>
  <c r="O59" i="10"/>
  <c r="U60" i="10"/>
  <c r="U59" i="10"/>
  <c r="X60" i="10"/>
  <c r="H61" i="10"/>
  <c r="N61" i="10"/>
  <c r="X61" i="10"/>
  <c r="H62" i="10"/>
  <c r="X62" i="10"/>
  <c r="U63" i="10"/>
  <c r="G65" i="10"/>
  <c r="G64" i="10"/>
  <c r="G63" i="10"/>
  <c r="O65" i="10"/>
  <c r="O64" i="10"/>
  <c r="O63" i="10"/>
  <c r="C66" i="10"/>
  <c r="C65" i="10"/>
  <c r="C64" i="10"/>
  <c r="C63" i="10"/>
  <c r="E66" i="10"/>
  <c r="E65" i="10"/>
  <c r="E64" i="10"/>
  <c r="E63" i="10"/>
  <c r="J66" i="10"/>
  <c r="J65" i="10"/>
  <c r="J64" i="10"/>
  <c r="J63" i="10"/>
  <c r="O66" i="10"/>
  <c r="U66" i="10"/>
  <c r="U65" i="10"/>
  <c r="U64" i="10"/>
  <c r="H67" i="10"/>
  <c r="N67" i="10"/>
  <c r="X67" i="10"/>
  <c r="H68" i="10"/>
  <c r="I68" i="10"/>
  <c r="N68" i="10"/>
  <c r="X68" i="10"/>
  <c r="C69" i="10"/>
  <c r="D69" i="10"/>
  <c r="D66" i="10"/>
  <c r="D65" i="10"/>
  <c r="D64" i="10"/>
  <c r="D63" i="10"/>
  <c r="E69" i="10"/>
  <c r="F69" i="10"/>
  <c r="F66" i="10"/>
  <c r="F65" i="10"/>
  <c r="F64" i="10"/>
  <c r="F63" i="10"/>
  <c r="G69" i="10"/>
  <c r="G66" i="10"/>
  <c r="J69" i="10"/>
  <c r="O69" i="10"/>
  <c r="U69" i="10"/>
  <c r="H70" i="10"/>
  <c r="N70" i="10"/>
  <c r="X70" i="10"/>
  <c r="H71" i="10"/>
  <c r="I71" i="10"/>
  <c r="N71" i="10"/>
  <c r="T71" i="10"/>
  <c r="V71" i="10"/>
  <c r="X71" i="10"/>
  <c r="H72" i="10"/>
  <c r="N72" i="10"/>
  <c r="X72" i="10"/>
  <c r="F73" i="10"/>
  <c r="C74" i="10"/>
  <c r="C73" i="10"/>
  <c r="E75" i="10"/>
  <c r="E74" i="10"/>
  <c r="E73" i="10"/>
  <c r="N75" i="10"/>
  <c r="N74" i="10"/>
  <c r="N73" i="10"/>
  <c r="U75" i="10"/>
  <c r="U74" i="10"/>
  <c r="U73" i="10"/>
  <c r="D76" i="10"/>
  <c r="D75" i="10"/>
  <c r="D74" i="10"/>
  <c r="D73" i="10"/>
  <c r="E76" i="10"/>
  <c r="I76" i="10"/>
  <c r="I75" i="10"/>
  <c r="I74" i="10"/>
  <c r="I73" i="10"/>
  <c r="U76" i="10"/>
  <c r="C77" i="10"/>
  <c r="C76" i="10"/>
  <c r="C75" i="10"/>
  <c r="D77" i="10"/>
  <c r="E77" i="10"/>
  <c r="F77" i="10"/>
  <c r="F76" i="10"/>
  <c r="F75" i="10"/>
  <c r="F74" i="10"/>
  <c r="G77" i="10"/>
  <c r="G76" i="10"/>
  <c r="G75" i="10"/>
  <c r="G74" i="10"/>
  <c r="G73" i="10"/>
  <c r="I77" i="10"/>
  <c r="J77" i="10"/>
  <c r="J76" i="10"/>
  <c r="J75" i="10"/>
  <c r="J74" i="10"/>
  <c r="J73" i="10"/>
  <c r="N77" i="10"/>
  <c r="N76" i="10"/>
  <c r="O77" i="10"/>
  <c r="O76" i="10"/>
  <c r="O75" i="10"/>
  <c r="O74" i="10"/>
  <c r="O73" i="10"/>
  <c r="U77" i="10"/>
  <c r="H78" i="10"/>
  <c r="X78" i="10"/>
  <c r="H79" i="10"/>
  <c r="X79" i="10"/>
  <c r="H80" i="10"/>
  <c r="X80" i="10"/>
  <c r="H81" i="10"/>
  <c r="X81" i="10"/>
  <c r="H82" i="10"/>
  <c r="X82" i="10"/>
  <c r="Y82" i="10"/>
  <c r="H83" i="10"/>
  <c r="X83" i="10"/>
  <c r="H84" i="10"/>
  <c r="X84" i="10"/>
  <c r="H85" i="10"/>
  <c r="X85" i="10"/>
  <c r="H86" i="10"/>
  <c r="X86" i="10"/>
  <c r="H87" i="10"/>
  <c r="X87" i="10"/>
  <c r="H88" i="10"/>
  <c r="X88" i="10"/>
  <c r="H89" i="10"/>
  <c r="X89" i="10"/>
  <c r="H90" i="10"/>
  <c r="X90" i="10"/>
  <c r="H91" i="10"/>
  <c r="X91" i="10"/>
  <c r="G92" i="10"/>
  <c r="O92" i="10"/>
  <c r="C93" i="10"/>
  <c r="C92" i="10"/>
  <c r="F93" i="10"/>
  <c r="F92" i="10"/>
  <c r="C94" i="10"/>
  <c r="E94" i="10"/>
  <c r="E93" i="10"/>
  <c r="E92" i="10"/>
  <c r="G94" i="10"/>
  <c r="G93" i="10"/>
  <c r="J94" i="10"/>
  <c r="J93" i="10"/>
  <c r="J92" i="10"/>
  <c r="O94" i="10"/>
  <c r="O93" i="10"/>
  <c r="U94" i="10"/>
  <c r="U93" i="10"/>
  <c r="U92" i="10"/>
  <c r="C95" i="10"/>
  <c r="D95" i="10"/>
  <c r="D94" i="10"/>
  <c r="D93" i="10"/>
  <c r="D92" i="10"/>
  <c r="E95" i="10"/>
  <c r="F95" i="10"/>
  <c r="F94" i="10"/>
  <c r="G95" i="10"/>
  <c r="H95" i="10"/>
  <c r="H94" i="10"/>
  <c r="H93" i="10"/>
  <c r="H92" i="10"/>
  <c r="J95" i="10"/>
  <c r="O95" i="10"/>
  <c r="U95" i="10"/>
  <c r="H96" i="10"/>
  <c r="I96" i="10"/>
  <c r="X96" i="10"/>
  <c r="H97" i="10"/>
  <c r="N97" i="10"/>
  <c r="X97" i="10"/>
  <c r="H98" i="10"/>
  <c r="X98" i="10"/>
  <c r="H99" i="10"/>
  <c r="I99" i="10"/>
  <c r="N99" i="10"/>
  <c r="X99" i="10"/>
  <c r="F13" i="8"/>
  <c r="J13" i="8"/>
  <c r="C14" i="8"/>
  <c r="C13" i="8"/>
  <c r="D14" i="8"/>
  <c r="D13" i="8"/>
  <c r="E14" i="8"/>
  <c r="E13" i="8"/>
  <c r="F14" i="8"/>
  <c r="G14" i="8"/>
  <c r="G13" i="8"/>
  <c r="H14" i="8"/>
  <c r="H13" i="8"/>
  <c r="I14" i="8"/>
  <c r="I13" i="8"/>
  <c r="J14" i="8"/>
  <c r="O14" i="8"/>
  <c r="O13" i="8"/>
  <c r="U14" i="8"/>
  <c r="U13" i="8"/>
  <c r="X14" i="8"/>
  <c r="H15" i="8"/>
  <c r="I15" i="8"/>
  <c r="N15" i="8"/>
  <c r="X15" i="8"/>
  <c r="H16" i="8"/>
  <c r="I16" i="8"/>
  <c r="X16" i="8"/>
  <c r="H17" i="8"/>
  <c r="I17" i="8"/>
  <c r="N17" i="8"/>
  <c r="P17" i="8"/>
  <c r="X17" i="8"/>
  <c r="H18" i="8"/>
  <c r="I18" i="8"/>
  <c r="N18" i="8"/>
  <c r="X18" i="8"/>
  <c r="H19" i="8"/>
  <c r="N19" i="8"/>
  <c r="X19" i="8"/>
  <c r="Y19" i="8"/>
  <c r="H20" i="8"/>
  <c r="I20" i="8"/>
  <c r="X20" i="8"/>
  <c r="H21" i="8"/>
  <c r="N21" i="8"/>
  <c r="X21" i="8"/>
  <c r="C22" i="8"/>
  <c r="D22" i="8"/>
  <c r="E22" i="8"/>
  <c r="F22" i="8"/>
  <c r="G22" i="8"/>
  <c r="I22" i="8"/>
  <c r="J22" i="8"/>
  <c r="O22" i="8"/>
  <c r="U22" i="8"/>
  <c r="X22" i="8"/>
  <c r="H23" i="8"/>
  <c r="I23" i="8"/>
  <c r="N23" i="8"/>
  <c r="X23" i="8"/>
  <c r="H24" i="8"/>
  <c r="N24" i="8"/>
  <c r="X24" i="8"/>
  <c r="U25" i="8"/>
  <c r="U26" i="8"/>
  <c r="C27" i="8"/>
  <c r="C26" i="8"/>
  <c r="G27" i="8"/>
  <c r="G26" i="8"/>
  <c r="G25" i="8"/>
  <c r="G12" i="8"/>
  <c r="C28" i="8"/>
  <c r="D28" i="8"/>
  <c r="E28" i="8"/>
  <c r="E27" i="8"/>
  <c r="F28" i="8"/>
  <c r="F27" i="8"/>
  <c r="F26" i="8"/>
  <c r="G28" i="8"/>
  <c r="J28" i="8"/>
  <c r="O28" i="8"/>
  <c r="U28" i="8"/>
  <c r="U27" i="8"/>
  <c r="H29" i="8"/>
  <c r="I29" i="8"/>
  <c r="N29" i="8"/>
  <c r="X29" i="8"/>
  <c r="H30" i="8"/>
  <c r="N30" i="8"/>
  <c r="X30" i="8"/>
  <c r="X28" i="8"/>
  <c r="C31" i="8"/>
  <c r="D31" i="8"/>
  <c r="D27" i="8"/>
  <c r="D26" i="8"/>
  <c r="E31" i="8"/>
  <c r="F31" i="8"/>
  <c r="G31" i="8"/>
  <c r="J31" i="8"/>
  <c r="N31" i="8"/>
  <c r="O31" i="8"/>
  <c r="U31" i="8"/>
  <c r="X31" i="8"/>
  <c r="X27" i="8"/>
  <c r="H32" i="8"/>
  <c r="I32" i="8"/>
  <c r="I31" i="8"/>
  <c r="X32" i="8"/>
  <c r="C33" i="8"/>
  <c r="D33" i="8"/>
  <c r="E33" i="8"/>
  <c r="E26" i="8"/>
  <c r="E25" i="8"/>
  <c r="F33" i="8"/>
  <c r="G33" i="8"/>
  <c r="I33" i="8"/>
  <c r="J33" i="8"/>
  <c r="O33" i="8"/>
  <c r="U33" i="8"/>
  <c r="H34" i="8"/>
  <c r="I34" i="8"/>
  <c r="N34" i="8"/>
  <c r="X34" i="8"/>
  <c r="H35" i="8"/>
  <c r="I35" i="8"/>
  <c r="N35" i="8"/>
  <c r="X35" i="8"/>
  <c r="C36" i="8"/>
  <c r="C37" i="8"/>
  <c r="D37" i="8"/>
  <c r="E37" i="8"/>
  <c r="E36" i="8"/>
  <c r="F37" i="8"/>
  <c r="G37" i="8"/>
  <c r="H37" i="8"/>
  <c r="J37" i="8"/>
  <c r="J36" i="8"/>
  <c r="O37" i="8"/>
  <c r="U37" i="8"/>
  <c r="U36" i="8"/>
  <c r="H38" i="8"/>
  <c r="N38" i="8"/>
  <c r="X38" i="8"/>
  <c r="H39" i="8"/>
  <c r="I39" i="8"/>
  <c r="X39" i="8"/>
  <c r="H40" i="8"/>
  <c r="N40" i="8"/>
  <c r="X40" i="8"/>
  <c r="C41" i="8"/>
  <c r="D41" i="8"/>
  <c r="E41" i="8"/>
  <c r="F41" i="8"/>
  <c r="G41" i="8"/>
  <c r="I41" i="8"/>
  <c r="J41" i="8"/>
  <c r="N41" i="8"/>
  <c r="O41" i="8"/>
  <c r="U41" i="8"/>
  <c r="H42" i="8"/>
  <c r="I42" i="8"/>
  <c r="N42" i="8"/>
  <c r="X42" i="8"/>
  <c r="C43" i="8"/>
  <c r="D43" i="8"/>
  <c r="E43" i="8"/>
  <c r="F43" i="8"/>
  <c r="G43" i="8"/>
  <c r="G36" i="8"/>
  <c r="H43" i="8"/>
  <c r="J43" i="8"/>
  <c r="N43" i="8"/>
  <c r="O43" i="8"/>
  <c r="O36" i="8"/>
  <c r="U43" i="8"/>
  <c r="X43" i="8"/>
  <c r="H44" i="8"/>
  <c r="N44" i="8"/>
  <c r="X44" i="8"/>
  <c r="F45" i="8"/>
  <c r="J45" i="8"/>
  <c r="C46" i="8"/>
  <c r="D46" i="8"/>
  <c r="E46" i="8"/>
  <c r="E45" i="8"/>
  <c r="F46" i="8"/>
  <c r="G46" i="8"/>
  <c r="J46" i="8"/>
  <c r="O46" i="8"/>
  <c r="O45" i="8"/>
  <c r="U46" i="8"/>
  <c r="X46" i="8"/>
  <c r="H47" i="8"/>
  <c r="I47" i="8"/>
  <c r="N47" i="8"/>
  <c r="X47" i="8"/>
  <c r="H48" i="8"/>
  <c r="N48" i="8"/>
  <c r="X48" i="8"/>
  <c r="H49" i="8"/>
  <c r="I49" i="8"/>
  <c r="N49" i="8"/>
  <c r="X49" i="8"/>
  <c r="C50" i="8"/>
  <c r="D50" i="8"/>
  <c r="D45" i="8"/>
  <c r="E50" i="8"/>
  <c r="F50" i="8"/>
  <c r="G50" i="8"/>
  <c r="J50" i="8"/>
  <c r="O50" i="8"/>
  <c r="U50" i="8"/>
  <c r="U45" i="8"/>
  <c r="H51" i="8"/>
  <c r="N51" i="8"/>
  <c r="X51" i="8"/>
  <c r="H52" i="8"/>
  <c r="I52" i="8"/>
  <c r="Q52" i="8"/>
  <c r="X52" i="8"/>
  <c r="H53" i="8"/>
  <c r="N53" i="8"/>
  <c r="X53" i="8"/>
  <c r="H54" i="8"/>
  <c r="I54" i="8"/>
  <c r="X54" i="8"/>
  <c r="H55" i="8"/>
  <c r="I55" i="8"/>
  <c r="N55" i="8"/>
  <c r="X55" i="8"/>
  <c r="H56" i="8"/>
  <c r="I56" i="8"/>
  <c r="X56" i="8"/>
  <c r="H57" i="8"/>
  <c r="I57" i="8"/>
  <c r="N57" i="8"/>
  <c r="X57" i="8"/>
  <c r="Y57" i="8"/>
  <c r="Z57" i="8"/>
  <c r="H58" i="8"/>
  <c r="I58" i="8"/>
  <c r="N58" i="8"/>
  <c r="X58" i="8"/>
  <c r="D59" i="8"/>
  <c r="C60" i="8"/>
  <c r="C59" i="8"/>
  <c r="D60" i="8"/>
  <c r="E60" i="8"/>
  <c r="E59" i="8"/>
  <c r="F60" i="8"/>
  <c r="F59" i="8"/>
  <c r="G60" i="8"/>
  <c r="G59" i="8"/>
  <c r="I60" i="8"/>
  <c r="I59" i="8"/>
  <c r="J60" i="8"/>
  <c r="J59" i="8"/>
  <c r="O60" i="8"/>
  <c r="O59" i="8"/>
  <c r="U60" i="8"/>
  <c r="U59" i="8"/>
  <c r="H61" i="8"/>
  <c r="I61" i="8"/>
  <c r="N61" i="8"/>
  <c r="N60" i="8"/>
  <c r="N59" i="8"/>
  <c r="X61" i="8"/>
  <c r="H62" i="8"/>
  <c r="I62" i="8"/>
  <c r="N62" i="8"/>
  <c r="T62" i="8"/>
  <c r="V62" i="8"/>
  <c r="X62" i="8"/>
  <c r="G63" i="8"/>
  <c r="C64" i="8"/>
  <c r="C63" i="8"/>
  <c r="G64" i="8"/>
  <c r="D65" i="8"/>
  <c r="D64" i="8"/>
  <c r="D63" i="8"/>
  <c r="C66" i="8"/>
  <c r="C65" i="8"/>
  <c r="D66" i="8"/>
  <c r="E66" i="8"/>
  <c r="E65" i="8"/>
  <c r="E64" i="8"/>
  <c r="E63" i="8"/>
  <c r="G66" i="8"/>
  <c r="G65" i="8"/>
  <c r="O66" i="8"/>
  <c r="O65" i="8"/>
  <c r="O64" i="8"/>
  <c r="O63" i="8"/>
  <c r="U66" i="8"/>
  <c r="U65" i="8"/>
  <c r="U64" i="8"/>
  <c r="U63" i="8"/>
  <c r="H67" i="8"/>
  <c r="N67" i="8"/>
  <c r="X67" i="8"/>
  <c r="H68" i="8"/>
  <c r="I68" i="8"/>
  <c r="X68" i="8"/>
  <c r="C69" i="8"/>
  <c r="D69" i="8"/>
  <c r="E69" i="8"/>
  <c r="F69" i="8"/>
  <c r="F66" i="8"/>
  <c r="F65" i="8"/>
  <c r="F64" i="8"/>
  <c r="F63" i="8"/>
  <c r="G69" i="8"/>
  <c r="J69" i="8"/>
  <c r="J66" i="8"/>
  <c r="J65" i="8"/>
  <c r="J64" i="8"/>
  <c r="J63" i="8"/>
  <c r="O69" i="8"/>
  <c r="U69" i="8"/>
  <c r="H70" i="8"/>
  <c r="N70" i="8"/>
  <c r="X70" i="8"/>
  <c r="H71" i="8"/>
  <c r="I71" i="8"/>
  <c r="N71" i="8"/>
  <c r="W71" i="8"/>
  <c r="X71" i="8"/>
  <c r="H72" i="8"/>
  <c r="N72" i="8"/>
  <c r="X72" i="8"/>
  <c r="G74" i="8"/>
  <c r="G73" i="8"/>
  <c r="C75" i="8"/>
  <c r="C74" i="8"/>
  <c r="C73" i="8"/>
  <c r="D75" i="8"/>
  <c r="D74" i="8"/>
  <c r="D73" i="8"/>
  <c r="G75" i="8"/>
  <c r="N75" i="8"/>
  <c r="N74" i="8"/>
  <c r="N73" i="8"/>
  <c r="C76" i="8"/>
  <c r="E76" i="8"/>
  <c r="E75" i="8"/>
  <c r="E74" i="8"/>
  <c r="E73" i="8"/>
  <c r="F76" i="8"/>
  <c r="F75" i="8"/>
  <c r="F74" i="8"/>
  <c r="F73" i="8"/>
  <c r="G76" i="8"/>
  <c r="O76" i="8"/>
  <c r="O75" i="8"/>
  <c r="O74" i="8"/>
  <c r="O73" i="8"/>
  <c r="U76" i="8"/>
  <c r="U75" i="8"/>
  <c r="U74" i="8"/>
  <c r="U73" i="8"/>
  <c r="C77" i="8"/>
  <c r="D77" i="8"/>
  <c r="D76" i="8"/>
  <c r="E77" i="8"/>
  <c r="F77" i="8"/>
  <c r="G77" i="8"/>
  <c r="I77" i="8"/>
  <c r="I76" i="8"/>
  <c r="I75" i="8"/>
  <c r="I74" i="8"/>
  <c r="I73" i="8"/>
  <c r="J77" i="8"/>
  <c r="J76" i="8"/>
  <c r="J75" i="8"/>
  <c r="J74" i="8"/>
  <c r="J73" i="8"/>
  <c r="N77" i="8"/>
  <c r="N76" i="8"/>
  <c r="O77" i="8"/>
  <c r="U77" i="8"/>
  <c r="H78" i="8"/>
  <c r="X78" i="8"/>
  <c r="H79" i="8"/>
  <c r="X79" i="8"/>
  <c r="H80" i="8"/>
  <c r="X80" i="8"/>
  <c r="H81" i="8"/>
  <c r="X81" i="8"/>
  <c r="H82" i="8"/>
  <c r="P82" i="8"/>
  <c r="X82" i="8"/>
  <c r="Z82" i="8"/>
  <c r="H83" i="8"/>
  <c r="X83" i="8"/>
  <c r="H84" i="8"/>
  <c r="X84" i="8"/>
  <c r="H85" i="8"/>
  <c r="X85" i="8"/>
  <c r="H86" i="8"/>
  <c r="X86" i="8"/>
  <c r="H87" i="8"/>
  <c r="X87" i="8"/>
  <c r="H88" i="8"/>
  <c r="X88" i="8"/>
  <c r="H89" i="8"/>
  <c r="X89" i="8"/>
  <c r="H90" i="8"/>
  <c r="X90" i="8"/>
  <c r="H91" i="8"/>
  <c r="V91" i="8"/>
  <c r="T91" i="10"/>
  <c r="V91" i="10"/>
  <c r="X91" i="8"/>
  <c r="C92" i="8"/>
  <c r="D93" i="8"/>
  <c r="D92" i="8"/>
  <c r="J93" i="8"/>
  <c r="J92" i="8"/>
  <c r="U93" i="8"/>
  <c r="U92" i="8"/>
  <c r="D94" i="8"/>
  <c r="E94" i="8"/>
  <c r="E93" i="8"/>
  <c r="E92" i="8"/>
  <c r="G94" i="8"/>
  <c r="G93" i="8"/>
  <c r="G92" i="8"/>
  <c r="U94" i="8"/>
  <c r="C95" i="8"/>
  <c r="C94" i="8"/>
  <c r="C93" i="8"/>
  <c r="D95" i="8"/>
  <c r="E95" i="8"/>
  <c r="F95" i="8"/>
  <c r="F94" i="8"/>
  <c r="F93" i="8"/>
  <c r="F92" i="8"/>
  <c r="G95" i="8"/>
  <c r="J95" i="8"/>
  <c r="J94" i="8"/>
  <c r="O95" i="8"/>
  <c r="O94" i="8"/>
  <c r="O93" i="8"/>
  <c r="O92" i="8"/>
  <c r="U95" i="8"/>
  <c r="H96" i="8"/>
  <c r="H95" i="8"/>
  <c r="H94" i="8"/>
  <c r="H93" i="8"/>
  <c r="H92" i="8"/>
  <c r="I96" i="8"/>
  <c r="X96" i="8"/>
  <c r="H97" i="8"/>
  <c r="N97" i="8"/>
  <c r="X97" i="8"/>
  <c r="F98" i="8"/>
  <c r="H98" i="8"/>
  <c r="I98" i="8"/>
  <c r="N98" i="8"/>
  <c r="X98" i="8"/>
  <c r="H99" i="8"/>
  <c r="N99" i="8"/>
  <c r="X99" i="8"/>
  <c r="E13" i="2"/>
  <c r="F13" i="2"/>
  <c r="J13" i="2"/>
  <c r="C14" i="2"/>
  <c r="C13" i="2"/>
  <c r="D14" i="2"/>
  <c r="D13" i="2"/>
  <c r="E14" i="2"/>
  <c r="F14" i="2"/>
  <c r="G14" i="2"/>
  <c r="G13" i="2"/>
  <c r="J14" i="2"/>
  <c r="O14" i="2"/>
  <c r="O13" i="2"/>
  <c r="T14" i="2"/>
  <c r="U14" i="2"/>
  <c r="U13" i="2"/>
  <c r="H15" i="2"/>
  <c r="N15" i="2"/>
  <c r="T15" i="2"/>
  <c r="V15" i="2"/>
  <c r="X15" i="2"/>
  <c r="H16" i="2"/>
  <c r="R16" i="2"/>
  <c r="S16" i="2"/>
  <c r="I16" i="2"/>
  <c r="K16" i="2"/>
  <c r="P16" i="2"/>
  <c r="Q16" i="2"/>
  <c r="T16" i="2"/>
  <c r="V16" i="2"/>
  <c r="X16" i="2"/>
  <c r="Y16" i="2"/>
  <c r="Y16" i="4"/>
  <c r="Z16" i="4"/>
  <c r="Z16" i="2"/>
  <c r="AA16" i="2"/>
  <c r="H17" i="2"/>
  <c r="I17" i="2"/>
  <c r="K17" i="2"/>
  <c r="N17" i="2"/>
  <c r="P17" i="2"/>
  <c r="Q17" i="2"/>
  <c r="T17" i="2"/>
  <c r="V17" i="2"/>
  <c r="X17" i="2"/>
  <c r="Y17" i="2"/>
  <c r="H18" i="2"/>
  <c r="I18" i="2"/>
  <c r="K18" i="2"/>
  <c r="L18" i="2"/>
  <c r="N18" i="2"/>
  <c r="P18" i="2"/>
  <c r="R18" i="2"/>
  <c r="S18" i="2"/>
  <c r="T18" i="2"/>
  <c r="V18" i="2"/>
  <c r="T18" i="4"/>
  <c r="V18" i="4"/>
  <c r="W18" i="4"/>
  <c r="W18" i="2"/>
  <c r="X18" i="2"/>
  <c r="Y18" i="2"/>
  <c r="H19" i="2"/>
  <c r="I19" i="2"/>
  <c r="K19" i="2"/>
  <c r="L19" i="2"/>
  <c r="N19" i="2"/>
  <c r="P19" i="2"/>
  <c r="T19" i="2"/>
  <c r="V19" i="2"/>
  <c r="X19" i="2"/>
  <c r="Y19" i="2"/>
  <c r="Y19" i="4"/>
  <c r="AA19" i="2"/>
  <c r="H20" i="2"/>
  <c r="I20" i="2"/>
  <c r="K20" i="2"/>
  <c r="L20" i="2"/>
  <c r="P20" i="2"/>
  <c r="Q20" i="2"/>
  <c r="R20" i="2"/>
  <c r="S20" i="2"/>
  <c r="T20" i="2"/>
  <c r="V20" i="2"/>
  <c r="T20" i="4"/>
  <c r="V20" i="4"/>
  <c r="W20" i="2"/>
  <c r="X20" i="2"/>
  <c r="Y20" i="2"/>
  <c r="Y20" i="4"/>
  <c r="Z20" i="4"/>
  <c r="Z20" i="2"/>
  <c r="AA20" i="2"/>
  <c r="H21" i="2"/>
  <c r="L21" i="2"/>
  <c r="N21" i="2"/>
  <c r="P21" i="2"/>
  <c r="T21" i="2"/>
  <c r="V21" i="2"/>
  <c r="X21" i="2"/>
  <c r="Y21" i="2"/>
  <c r="C22" i="2"/>
  <c r="D22" i="2"/>
  <c r="E22" i="2"/>
  <c r="F22" i="2"/>
  <c r="G22" i="2"/>
  <c r="I22" i="2"/>
  <c r="J22" i="2"/>
  <c r="O22" i="2"/>
  <c r="T22" i="2"/>
  <c r="U22" i="2"/>
  <c r="X22" i="2"/>
  <c r="Y22" i="2"/>
  <c r="H23" i="2"/>
  <c r="M23" i="2"/>
  <c r="I23" i="2"/>
  <c r="K23" i="2"/>
  <c r="L23" i="2"/>
  <c r="N23" i="2"/>
  <c r="T23" i="2"/>
  <c r="V23" i="2"/>
  <c r="W23" i="2"/>
  <c r="X23" i="2"/>
  <c r="Y23" i="2"/>
  <c r="Y23" i="4"/>
  <c r="Z23" i="4"/>
  <c r="Z23" i="2"/>
  <c r="H24" i="2"/>
  <c r="R24" i="2"/>
  <c r="S24" i="2"/>
  <c r="N24" i="2"/>
  <c r="P24" i="2"/>
  <c r="T24" i="2"/>
  <c r="V24" i="2"/>
  <c r="X24" i="2"/>
  <c r="Y24" i="2"/>
  <c r="U26" i="2"/>
  <c r="C27" i="2"/>
  <c r="C26" i="2"/>
  <c r="C25" i="2"/>
  <c r="C28" i="2"/>
  <c r="D28" i="2"/>
  <c r="E28" i="2"/>
  <c r="E27" i="2"/>
  <c r="F28" i="2"/>
  <c r="G28" i="2"/>
  <c r="G27" i="2"/>
  <c r="G26" i="2"/>
  <c r="G25" i="2"/>
  <c r="J28" i="2"/>
  <c r="J27" i="2"/>
  <c r="J26" i="2"/>
  <c r="J25" i="2"/>
  <c r="J12" i="2"/>
  <c r="J11" i="2"/>
  <c r="J10" i="2"/>
  <c r="J9" i="2"/>
  <c r="O28" i="2"/>
  <c r="U28" i="2"/>
  <c r="U27" i="2"/>
  <c r="Y28" i="2"/>
  <c r="H29" i="2"/>
  <c r="I29" i="2"/>
  <c r="K29" i="2"/>
  <c r="N29" i="2"/>
  <c r="P29" i="2"/>
  <c r="T29" i="2"/>
  <c r="V29" i="2"/>
  <c r="X29" i="2"/>
  <c r="Y29" i="2"/>
  <c r="Y29" i="4"/>
  <c r="Z29" i="2"/>
  <c r="H30" i="2"/>
  <c r="N30" i="2"/>
  <c r="P30" i="2"/>
  <c r="T30" i="2"/>
  <c r="X30" i="2"/>
  <c r="X28" i="2"/>
  <c r="Y30" i="2"/>
  <c r="AA30" i="2"/>
  <c r="C31" i="2"/>
  <c r="D31" i="2"/>
  <c r="D27" i="2"/>
  <c r="D26" i="2"/>
  <c r="E31" i="2"/>
  <c r="F31" i="2"/>
  <c r="G31" i="2"/>
  <c r="J31" i="2"/>
  <c r="N31" i="2"/>
  <c r="O31" i="2"/>
  <c r="T31" i="2"/>
  <c r="U31" i="2"/>
  <c r="X31" i="2"/>
  <c r="X27" i="2"/>
  <c r="H32" i="2"/>
  <c r="R32" i="2"/>
  <c r="I32" i="2"/>
  <c r="I31" i="2"/>
  <c r="K32" i="2"/>
  <c r="P32" i="2"/>
  <c r="P31" i="2"/>
  <c r="Q32" i="2"/>
  <c r="T32" i="2"/>
  <c r="V32" i="2"/>
  <c r="X32" i="2"/>
  <c r="Y32" i="2"/>
  <c r="Z32" i="2"/>
  <c r="AA32" i="2"/>
  <c r="AA31" i="2"/>
  <c r="C33" i="2"/>
  <c r="D33" i="2"/>
  <c r="E33" i="2"/>
  <c r="E26" i="2"/>
  <c r="E25" i="2"/>
  <c r="E12" i="2"/>
  <c r="E11" i="2"/>
  <c r="E10" i="2"/>
  <c r="E9" i="2"/>
  <c r="F33" i="2"/>
  <c r="G33" i="2"/>
  <c r="I33" i="2"/>
  <c r="J33" i="2"/>
  <c r="O33" i="2"/>
  <c r="T33" i="2"/>
  <c r="U33" i="2"/>
  <c r="H34" i="2"/>
  <c r="M34" i="2"/>
  <c r="I34" i="2"/>
  <c r="K34" i="2"/>
  <c r="N34" i="2"/>
  <c r="P34" i="2"/>
  <c r="T34" i="2"/>
  <c r="V34" i="2"/>
  <c r="T34" i="4"/>
  <c r="W34" i="2"/>
  <c r="X34" i="2"/>
  <c r="Y34" i="2"/>
  <c r="H35" i="2"/>
  <c r="I35" i="2"/>
  <c r="K35" i="2"/>
  <c r="N35" i="2"/>
  <c r="T35" i="2"/>
  <c r="V35" i="2"/>
  <c r="X35" i="2"/>
  <c r="Y35" i="2"/>
  <c r="Z35" i="2"/>
  <c r="G36" i="2"/>
  <c r="C37" i="2"/>
  <c r="D37" i="2"/>
  <c r="E37" i="2"/>
  <c r="E36" i="2"/>
  <c r="F37" i="2"/>
  <c r="G37" i="2"/>
  <c r="J37" i="2"/>
  <c r="J36" i="2"/>
  <c r="O37" i="2"/>
  <c r="P37" i="2"/>
  <c r="T37" i="2"/>
  <c r="U37" i="2"/>
  <c r="H38" i="2"/>
  <c r="I38" i="2"/>
  <c r="K38" i="2"/>
  <c r="M38" i="2"/>
  <c r="N38" i="2"/>
  <c r="P38" i="2"/>
  <c r="Q38" i="2"/>
  <c r="R38" i="2"/>
  <c r="S38" i="2"/>
  <c r="T38" i="2"/>
  <c r="V38" i="2"/>
  <c r="T38" i="4"/>
  <c r="W38" i="2"/>
  <c r="X38" i="2"/>
  <c r="X37" i="2"/>
  <c r="Y38" i="2"/>
  <c r="H39" i="2"/>
  <c r="M39" i="2"/>
  <c r="I39" i="2"/>
  <c r="K39" i="2"/>
  <c r="K39" i="4"/>
  <c r="L39" i="2"/>
  <c r="N39" i="2"/>
  <c r="P39" i="2"/>
  <c r="Q39" i="2"/>
  <c r="R39" i="2"/>
  <c r="S39" i="2"/>
  <c r="T39" i="2"/>
  <c r="V39" i="2"/>
  <c r="T39" i="4"/>
  <c r="V39" i="4"/>
  <c r="W39" i="2"/>
  <c r="X39" i="2"/>
  <c r="Y39" i="2"/>
  <c r="Z39" i="2"/>
  <c r="AA39" i="2"/>
  <c r="H40" i="2"/>
  <c r="N40" i="2"/>
  <c r="P40" i="2"/>
  <c r="T40" i="2"/>
  <c r="V40" i="2"/>
  <c r="X40" i="2"/>
  <c r="Y40" i="2"/>
  <c r="C41" i="2"/>
  <c r="D41" i="2"/>
  <c r="E41" i="2"/>
  <c r="F41" i="2"/>
  <c r="G41" i="2"/>
  <c r="J41" i="2"/>
  <c r="O41" i="2"/>
  <c r="U41" i="2"/>
  <c r="H42" i="2"/>
  <c r="I42" i="2"/>
  <c r="I41" i="2"/>
  <c r="K42" i="2"/>
  <c r="N42" i="2"/>
  <c r="T42" i="2"/>
  <c r="X42" i="2"/>
  <c r="X41" i="2"/>
  <c r="Y42" i="2"/>
  <c r="C43" i="2"/>
  <c r="C36" i="2"/>
  <c r="D43" i="2"/>
  <c r="E43" i="2"/>
  <c r="F43" i="2"/>
  <c r="F36" i="2"/>
  <c r="G43" i="2"/>
  <c r="J43" i="2"/>
  <c r="N43" i="2"/>
  <c r="O43" i="2"/>
  <c r="O36" i="2"/>
  <c r="T43" i="2"/>
  <c r="U43" i="2"/>
  <c r="X43" i="2"/>
  <c r="H44" i="2"/>
  <c r="K44" i="2"/>
  <c r="L44" i="2"/>
  <c r="N44" i="2"/>
  <c r="P44" i="2"/>
  <c r="P43" i="2"/>
  <c r="Q44" i="2"/>
  <c r="T44" i="2"/>
  <c r="V44" i="2"/>
  <c r="W44" i="2"/>
  <c r="X44" i="2"/>
  <c r="Y44" i="2"/>
  <c r="Z44" i="2"/>
  <c r="AA44" i="2"/>
  <c r="AA43" i="2"/>
  <c r="F45" i="2"/>
  <c r="J45" i="2"/>
  <c r="C46" i="2"/>
  <c r="C45" i="2"/>
  <c r="D46" i="2"/>
  <c r="E46" i="2"/>
  <c r="F46" i="2"/>
  <c r="G46" i="2"/>
  <c r="G45" i="2"/>
  <c r="J46" i="2"/>
  <c r="O46" i="2"/>
  <c r="O45" i="2"/>
  <c r="U46" i="2"/>
  <c r="U45" i="2"/>
  <c r="H47" i="2"/>
  <c r="M47" i="2"/>
  <c r="I47" i="2"/>
  <c r="K47" i="2"/>
  <c r="K47" i="4"/>
  <c r="N47" i="2"/>
  <c r="T47" i="2"/>
  <c r="V47" i="2"/>
  <c r="X47" i="2"/>
  <c r="H48" i="2"/>
  <c r="K48" i="2"/>
  <c r="K46" i="2"/>
  <c r="L48" i="2"/>
  <c r="N48" i="2"/>
  <c r="P48" i="2"/>
  <c r="Q48" i="2"/>
  <c r="T48" i="2"/>
  <c r="T46" i="2"/>
  <c r="T45" i="2"/>
  <c r="V48" i="2"/>
  <c r="X48" i="2"/>
  <c r="Y48" i="2"/>
  <c r="Y48" i="4"/>
  <c r="Z48" i="2"/>
  <c r="AA48" i="2"/>
  <c r="H49" i="2"/>
  <c r="I49" i="2"/>
  <c r="K49" i="2"/>
  <c r="N49" i="2"/>
  <c r="P49" i="2"/>
  <c r="Q49" i="2"/>
  <c r="T49" i="2"/>
  <c r="V49" i="2"/>
  <c r="X49" i="2"/>
  <c r="Y49" i="2"/>
  <c r="C50" i="2"/>
  <c r="D50" i="2"/>
  <c r="E50" i="2"/>
  <c r="E45" i="2"/>
  <c r="F50" i="2"/>
  <c r="G50" i="2"/>
  <c r="J50" i="2"/>
  <c r="O50" i="2"/>
  <c r="T50" i="2"/>
  <c r="U50" i="2"/>
  <c r="X50" i="2"/>
  <c r="H51" i="2"/>
  <c r="I51" i="2"/>
  <c r="K51" i="2"/>
  <c r="N51" i="2"/>
  <c r="T51" i="2"/>
  <c r="V51" i="2"/>
  <c r="X51" i="2"/>
  <c r="Y51" i="2"/>
  <c r="Y51" i="4"/>
  <c r="Y50" i="4"/>
  <c r="Z51" i="2"/>
  <c r="H52" i="2"/>
  <c r="I52" i="2"/>
  <c r="K52" i="2"/>
  <c r="M52" i="2"/>
  <c r="P52" i="2"/>
  <c r="Q52" i="2"/>
  <c r="R52" i="2"/>
  <c r="S52" i="2"/>
  <c r="T52" i="2"/>
  <c r="V52" i="2"/>
  <c r="T52" i="4"/>
  <c r="V52" i="4"/>
  <c r="W52" i="2"/>
  <c r="X52" i="2"/>
  <c r="Y52" i="2"/>
  <c r="Z52" i="2"/>
  <c r="AA52" i="2"/>
  <c r="H53" i="2"/>
  <c r="L53" i="2"/>
  <c r="N53" i="2"/>
  <c r="P53" i="2"/>
  <c r="T53" i="2"/>
  <c r="V53" i="2"/>
  <c r="X53" i="2"/>
  <c r="Y53" i="2"/>
  <c r="H54" i="2"/>
  <c r="I54" i="2"/>
  <c r="K54" i="2"/>
  <c r="N54" i="2"/>
  <c r="P54" i="2"/>
  <c r="Q54" i="2"/>
  <c r="R54" i="2"/>
  <c r="S54" i="2"/>
  <c r="T54" i="2"/>
  <c r="V54" i="2"/>
  <c r="T54" i="4"/>
  <c r="V54" i="4"/>
  <c r="W54" i="2"/>
  <c r="X54" i="2"/>
  <c r="Y54" i="2"/>
  <c r="H55" i="2"/>
  <c r="I55" i="2"/>
  <c r="K55" i="2"/>
  <c r="L55" i="2"/>
  <c r="N55" i="2"/>
  <c r="P55" i="2"/>
  <c r="Q55" i="2"/>
  <c r="R55" i="2"/>
  <c r="S55" i="2"/>
  <c r="T55" i="2"/>
  <c r="V55" i="2"/>
  <c r="T55" i="4"/>
  <c r="V55" i="4"/>
  <c r="W55" i="4"/>
  <c r="W55" i="2"/>
  <c r="X55" i="2"/>
  <c r="Y55" i="2"/>
  <c r="Z55" i="2"/>
  <c r="AA55" i="2"/>
  <c r="H56" i="2"/>
  <c r="I56" i="2"/>
  <c r="K56" i="2"/>
  <c r="K56" i="4"/>
  <c r="P56" i="2"/>
  <c r="R56" i="2"/>
  <c r="S56" i="2"/>
  <c r="T56" i="2"/>
  <c r="V56" i="2"/>
  <c r="X56" i="2"/>
  <c r="Y56" i="2"/>
  <c r="H57" i="2"/>
  <c r="I57" i="2"/>
  <c r="K57" i="2"/>
  <c r="N57" i="2"/>
  <c r="P57" i="2"/>
  <c r="T57" i="2"/>
  <c r="V57" i="2"/>
  <c r="W57" i="2"/>
  <c r="X57" i="2"/>
  <c r="Y57" i="2"/>
  <c r="Y57" i="4"/>
  <c r="Z57" i="2"/>
  <c r="H58" i="2"/>
  <c r="I58" i="2"/>
  <c r="K58" i="2"/>
  <c r="M58" i="2"/>
  <c r="N58" i="2"/>
  <c r="P58" i="2"/>
  <c r="Q58" i="2"/>
  <c r="T58" i="2"/>
  <c r="V58" i="2"/>
  <c r="X58" i="2"/>
  <c r="Y58" i="2"/>
  <c r="AA58" i="2"/>
  <c r="D59" i="2"/>
  <c r="F59" i="2"/>
  <c r="C60" i="2"/>
  <c r="C59" i="2"/>
  <c r="D60" i="2"/>
  <c r="E60" i="2"/>
  <c r="E59" i="2"/>
  <c r="F60" i="2"/>
  <c r="G60" i="2"/>
  <c r="G59" i="2"/>
  <c r="J60" i="2"/>
  <c r="J59" i="2"/>
  <c r="O60" i="2"/>
  <c r="O59" i="2"/>
  <c r="U60" i="2"/>
  <c r="U59" i="2"/>
  <c r="H61" i="2"/>
  <c r="H60" i="2"/>
  <c r="H59" i="2"/>
  <c r="N61" i="2"/>
  <c r="T61" i="2"/>
  <c r="X61" i="2"/>
  <c r="Y61" i="2"/>
  <c r="Z61" i="2"/>
  <c r="H62" i="2"/>
  <c r="I62" i="2"/>
  <c r="K62" i="2"/>
  <c r="L62" i="2"/>
  <c r="M62" i="2"/>
  <c r="N62" i="2"/>
  <c r="P62" i="2"/>
  <c r="Q62" i="2"/>
  <c r="R62" i="2"/>
  <c r="S62" i="2"/>
  <c r="T62" i="2"/>
  <c r="V62" i="2"/>
  <c r="T62" i="4"/>
  <c r="V62" i="4"/>
  <c r="W62" i="4"/>
  <c r="W62" i="2"/>
  <c r="X62" i="2"/>
  <c r="Y62" i="2"/>
  <c r="J63" i="2"/>
  <c r="F64" i="2"/>
  <c r="F63" i="2"/>
  <c r="G64" i="2"/>
  <c r="G63" i="2"/>
  <c r="F65" i="2"/>
  <c r="C66" i="2"/>
  <c r="C65" i="2"/>
  <c r="C64" i="2"/>
  <c r="C63" i="2"/>
  <c r="E66" i="2"/>
  <c r="E65" i="2"/>
  <c r="E64" i="2"/>
  <c r="E63" i="2"/>
  <c r="G66" i="2"/>
  <c r="G65" i="2"/>
  <c r="O66" i="2"/>
  <c r="O65" i="2"/>
  <c r="O64" i="2"/>
  <c r="O63" i="2"/>
  <c r="U66" i="2"/>
  <c r="U65" i="2"/>
  <c r="U64" i="2"/>
  <c r="U63" i="2"/>
  <c r="H67" i="2"/>
  <c r="I67" i="2"/>
  <c r="K67" i="2"/>
  <c r="L67" i="2"/>
  <c r="M67" i="2"/>
  <c r="N67" i="2"/>
  <c r="T67" i="2"/>
  <c r="V67" i="2"/>
  <c r="W67" i="2"/>
  <c r="X67" i="2"/>
  <c r="H68" i="2"/>
  <c r="I68" i="2"/>
  <c r="K68" i="2"/>
  <c r="K68" i="4"/>
  <c r="P68" i="2"/>
  <c r="T68" i="2"/>
  <c r="V68" i="2"/>
  <c r="X68" i="2"/>
  <c r="Y68" i="2"/>
  <c r="C69" i="2"/>
  <c r="D69" i="2"/>
  <c r="D66" i="2"/>
  <c r="D65" i="2"/>
  <c r="D64" i="2"/>
  <c r="D63" i="2"/>
  <c r="E69" i="2"/>
  <c r="F69" i="2"/>
  <c r="F66" i="2"/>
  <c r="G69" i="2"/>
  <c r="H69" i="2"/>
  <c r="J69" i="2"/>
  <c r="J66" i="2"/>
  <c r="J65" i="2"/>
  <c r="J64" i="2"/>
  <c r="N69" i="2"/>
  <c r="O69" i="2"/>
  <c r="U69" i="2"/>
  <c r="H70" i="2"/>
  <c r="I70" i="2"/>
  <c r="K70" i="2"/>
  <c r="N70" i="2"/>
  <c r="P70" i="2"/>
  <c r="T70" i="2"/>
  <c r="X70" i="2"/>
  <c r="Y70" i="2"/>
  <c r="AA70" i="2"/>
  <c r="AA69" i="2"/>
  <c r="H71" i="2"/>
  <c r="I71" i="2"/>
  <c r="K71" i="2"/>
  <c r="N71" i="2"/>
  <c r="P71" i="2"/>
  <c r="T71" i="2"/>
  <c r="V71" i="2"/>
  <c r="T71" i="4"/>
  <c r="X71" i="2"/>
  <c r="H72" i="2"/>
  <c r="I72" i="2"/>
  <c r="K72" i="2"/>
  <c r="P72" i="2"/>
  <c r="P72" i="4"/>
  <c r="T72" i="2"/>
  <c r="V72" i="2"/>
  <c r="T72" i="4"/>
  <c r="V72" i="4"/>
  <c r="W72" i="2"/>
  <c r="X72" i="2"/>
  <c r="Y72" i="2"/>
  <c r="Y72" i="4"/>
  <c r="Z72" i="4"/>
  <c r="Z72" i="2"/>
  <c r="AA72" i="2"/>
  <c r="C74" i="2"/>
  <c r="C73" i="2"/>
  <c r="I74" i="2"/>
  <c r="I73" i="2"/>
  <c r="T74" i="2"/>
  <c r="T73" i="2"/>
  <c r="C75" i="2"/>
  <c r="D75" i="2"/>
  <c r="D74" i="2"/>
  <c r="D73" i="2"/>
  <c r="O75" i="2"/>
  <c r="O74" i="2"/>
  <c r="O73" i="2"/>
  <c r="C76" i="2"/>
  <c r="F76" i="2"/>
  <c r="F75" i="2"/>
  <c r="F74" i="2"/>
  <c r="F73" i="2"/>
  <c r="G76" i="2"/>
  <c r="G75" i="2"/>
  <c r="G74" i="2"/>
  <c r="G73" i="2"/>
  <c r="O76" i="2"/>
  <c r="C77" i="2"/>
  <c r="D77" i="2"/>
  <c r="D76" i="2"/>
  <c r="E77" i="2"/>
  <c r="E76" i="2"/>
  <c r="E75" i="2"/>
  <c r="E74" i="2"/>
  <c r="E73" i="2"/>
  <c r="F77" i="2"/>
  <c r="G77" i="2"/>
  <c r="I77" i="2"/>
  <c r="I76" i="2"/>
  <c r="I75" i="2"/>
  <c r="J77" i="2"/>
  <c r="J76" i="2"/>
  <c r="J75" i="2"/>
  <c r="J74" i="2"/>
  <c r="J73" i="2"/>
  <c r="N77" i="2"/>
  <c r="N76" i="2"/>
  <c r="N75" i="2"/>
  <c r="N74" i="2"/>
  <c r="N73" i="2"/>
  <c r="O77" i="2"/>
  <c r="P77" i="2"/>
  <c r="T77" i="2"/>
  <c r="T76" i="2"/>
  <c r="T75" i="2"/>
  <c r="U77" i="2"/>
  <c r="U76" i="2"/>
  <c r="U75" i="2"/>
  <c r="U74" i="2"/>
  <c r="U73" i="2"/>
  <c r="H78" i="2"/>
  <c r="K78" i="2"/>
  <c r="L78" i="2"/>
  <c r="P78" i="2"/>
  <c r="T78" i="2"/>
  <c r="V78" i="2"/>
  <c r="X78" i="2"/>
  <c r="Y78" i="2"/>
  <c r="Z78" i="2"/>
  <c r="H79" i="2"/>
  <c r="K79" i="2"/>
  <c r="L79" i="2"/>
  <c r="P79" i="2"/>
  <c r="P79" i="4"/>
  <c r="Q79" i="2"/>
  <c r="R79" i="2"/>
  <c r="S79" i="2"/>
  <c r="T79" i="2"/>
  <c r="V79" i="2"/>
  <c r="T79" i="4"/>
  <c r="V79" i="4"/>
  <c r="W79" i="2"/>
  <c r="X79" i="2"/>
  <c r="Y79" i="2"/>
  <c r="Y79" i="4"/>
  <c r="Z79" i="4"/>
  <c r="Z79" i="2"/>
  <c r="AA79" i="2"/>
  <c r="H80" i="2"/>
  <c r="AA80" i="2"/>
  <c r="K80" i="2"/>
  <c r="K80" i="4"/>
  <c r="P80" i="2"/>
  <c r="T80" i="2"/>
  <c r="V80" i="2"/>
  <c r="X80" i="2"/>
  <c r="Y80" i="2"/>
  <c r="H81" i="2"/>
  <c r="K81" i="2"/>
  <c r="P81" i="2"/>
  <c r="P81" i="4"/>
  <c r="Q81" i="4"/>
  <c r="Q81" i="2"/>
  <c r="T81" i="2"/>
  <c r="V81" i="2"/>
  <c r="X81" i="2"/>
  <c r="H82" i="2"/>
  <c r="K82" i="2"/>
  <c r="P82" i="2"/>
  <c r="P82" i="4"/>
  <c r="P82" i="6"/>
  <c r="R82" i="2"/>
  <c r="S82" i="2"/>
  <c r="T82" i="2"/>
  <c r="V82" i="2"/>
  <c r="T82" i="4"/>
  <c r="X82" i="2"/>
  <c r="Y82" i="2"/>
  <c r="AA82" i="2"/>
  <c r="H83" i="2"/>
  <c r="K83" i="2"/>
  <c r="L83" i="2"/>
  <c r="M83" i="2"/>
  <c r="P83" i="2"/>
  <c r="P83" i="4"/>
  <c r="Q83" i="4"/>
  <c r="Q83" i="2"/>
  <c r="R83" i="2"/>
  <c r="S83" i="2"/>
  <c r="T83" i="2"/>
  <c r="V83" i="2"/>
  <c r="T83" i="4"/>
  <c r="W83" i="2"/>
  <c r="X83" i="2"/>
  <c r="Y83" i="2"/>
  <c r="Y83" i="4"/>
  <c r="Z83" i="4"/>
  <c r="AA83" i="2"/>
  <c r="H84" i="2"/>
  <c r="M84" i="2"/>
  <c r="K84" i="2"/>
  <c r="K84" i="4"/>
  <c r="L84" i="4"/>
  <c r="L84" i="2"/>
  <c r="P84" i="2"/>
  <c r="R84" i="2"/>
  <c r="S84" i="2"/>
  <c r="T84" i="2"/>
  <c r="V84" i="2"/>
  <c r="T84" i="4"/>
  <c r="V84" i="4"/>
  <c r="AA84" i="4"/>
  <c r="W84" i="2"/>
  <c r="X84" i="2"/>
  <c r="Y84" i="2"/>
  <c r="H85" i="2"/>
  <c r="K85" i="2"/>
  <c r="P85" i="2"/>
  <c r="P85" i="4"/>
  <c r="Q85" i="4"/>
  <c r="Q85" i="2"/>
  <c r="T85" i="2"/>
  <c r="V85" i="2"/>
  <c r="X85" i="2"/>
  <c r="Y85" i="2"/>
  <c r="Y85" i="4"/>
  <c r="H86" i="2"/>
  <c r="K86" i="2"/>
  <c r="K86" i="4"/>
  <c r="L86" i="2"/>
  <c r="P86" i="2"/>
  <c r="T86" i="2"/>
  <c r="V86" i="2"/>
  <c r="X86" i="2"/>
  <c r="Y86" i="2"/>
  <c r="H87" i="2"/>
  <c r="K87" i="2"/>
  <c r="L87" i="2"/>
  <c r="P87" i="2"/>
  <c r="P87" i="4"/>
  <c r="R87" i="4"/>
  <c r="Q87" i="2"/>
  <c r="R87" i="2"/>
  <c r="S87" i="2"/>
  <c r="T87" i="2"/>
  <c r="V87" i="2"/>
  <c r="T87" i="4"/>
  <c r="V87" i="4"/>
  <c r="W87" i="2"/>
  <c r="X87" i="2"/>
  <c r="Y87" i="2"/>
  <c r="Y87" i="4"/>
  <c r="Z87" i="2"/>
  <c r="AA87" i="2"/>
  <c r="H88" i="2"/>
  <c r="K88" i="2"/>
  <c r="K88" i="4"/>
  <c r="M88" i="2"/>
  <c r="P88" i="2"/>
  <c r="T88" i="2"/>
  <c r="V88" i="2"/>
  <c r="W88" i="2"/>
  <c r="X88" i="2"/>
  <c r="Y88" i="2"/>
  <c r="AA88" i="2"/>
  <c r="H89" i="2"/>
  <c r="Q89" i="2"/>
  <c r="K89" i="2"/>
  <c r="P89" i="2"/>
  <c r="T89" i="2"/>
  <c r="V89" i="2"/>
  <c r="X89" i="2"/>
  <c r="Y89" i="2"/>
  <c r="H90" i="2"/>
  <c r="K90" i="2"/>
  <c r="P90" i="2"/>
  <c r="P90" i="4"/>
  <c r="T90" i="2"/>
  <c r="V90" i="2"/>
  <c r="T90" i="4"/>
  <c r="V90" i="4"/>
  <c r="X90" i="2"/>
  <c r="Y90" i="2"/>
  <c r="AA90" i="2"/>
  <c r="H91" i="2"/>
  <c r="K91" i="2"/>
  <c r="K91" i="4"/>
  <c r="L91" i="2"/>
  <c r="M91" i="2"/>
  <c r="P91" i="2"/>
  <c r="P91" i="4"/>
  <c r="Q91" i="2"/>
  <c r="R91" i="2"/>
  <c r="S91" i="2"/>
  <c r="T91" i="2"/>
  <c r="V91" i="2"/>
  <c r="T91" i="4"/>
  <c r="V91" i="4"/>
  <c r="W91" i="4"/>
  <c r="W91" i="2"/>
  <c r="X91" i="2"/>
  <c r="Y91" i="2"/>
  <c r="AA91" i="2"/>
  <c r="E92" i="2"/>
  <c r="U92" i="2"/>
  <c r="Z92" i="2"/>
  <c r="E93" i="2"/>
  <c r="F93" i="2"/>
  <c r="F92" i="2"/>
  <c r="U93" i="2"/>
  <c r="C94" i="2"/>
  <c r="C93" i="2"/>
  <c r="C92" i="2"/>
  <c r="E94" i="2"/>
  <c r="T94" i="2"/>
  <c r="T93" i="2"/>
  <c r="T92" i="2"/>
  <c r="U94" i="2"/>
  <c r="C95" i="2"/>
  <c r="D95" i="2"/>
  <c r="D94" i="2"/>
  <c r="D93" i="2"/>
  <c r="D92" i="2"/>
  <c r="E95" i="2"/>
  <c r="F95" i="2"/>
  <c r="F94" i="2"/>
  <c r="G95" i="2"/>
  <c r="G94" i="2"/>
  <c r="G93" i="2"/>
  <c r="G92" i="2"/>
  <c r="H95" i="2"/>
  <c r="H94" i="2"/>
  <c r="H93" i="2"/>
  <c r="H92" i="2"/>
  <c r="J95" i="2"/>
  <c r="J94" i="2"/>
  <c r="J93" i="2"/>
  <c r="J92" i="2"/>
  <c r="O95" i="2"/>
  <c r="O94" i="2"/>
  <c r="O93" i="2"/>
  <c r="O92" i="2"/>
  <c r="U95" i="2"/>
  <c r="H96" i="2"/>
  <c r="I96" i="2"/>
  <c r="K96" i="2"/>
  <c r="K95" i="2"/>
  <c r="K94" i="2"/>
  <c r="K93" i="2"/>
  <c r="K92" i="2"/>
  <c r="M96" i="2"/>
  <c r="M95" i="2"/>
  <c r="M94" i="2"/>
  <c r="M93" i="2"/>
  <c r="M92" i="2"/>
  <c r="P96" i="2"/>
  <c r="T96" i="2"/>
  <c r="T95" i="2"/>
  <c r="V96" i="2"/>
  <c r="X96" i="2"/>
  <c r="Y96" i="2"/>
  <c r="Z96" i="2"/>
  <c r="Z95" i="2"/>
  <c r="Z94" i="2"/>
  <c r="Z93" i="2"/>
  <c r="H97" i="2"/>
  <c r="I97" i="2"/>
  <c r="K97" i="2"/>
  <c r="N97" i="2"/>
  <c r="P97" i="2"/>
  <c r="Q97" i="2"/>
  <c r="T97" i="2"/>
  <c r="V97" i="2"/>
  <c r="X97" i="2"/>
  <c r="Y97" i="2"/>
  <c r="H98" i="2"/>
  <c r="I98" i="2"/>
  <c r="K98" i="2"/>
  <c r="N98" i="2"/>
  <c r="P98" i="2"/>
  <c r="T98" i="2"/>
  <c r="V98" i="2"/>
  <c r="X98" i="2"/>
  <c r="Y98" i="2"/>
  <c r="H99" i="2"/>
  <c r="M99" i="2"/>
  <c r="N99" i="2"/>
  <c r="P99" i="2"/>
  <c r="T99" i="2"/>
  <c r="V99" i="2"/>
  <c r="T99" i="4"/>
  <c r="V99" i="4"/>
  <c r="X99" i="2"/>
  <c r="Y99" i="2"/>
  <c r="Y99" i="4"/>
  <c r="Z99" i="4"/>
  <c r="C13" i="6"/>
  <c r="F13" i="6"/>
  <c r="G13" i="6"/>
  <c r="O13" i="6"/>
  <c r="C14" i="6"/>
  <c r="D14" i="6"/>
  <c r="D13" i="6"/>
  <c r="E14" i="6"/>
  <c r="E13" i="6"/>
  <c r="F14" i="6"/>
  <c r="G14" i="6"/>
  <c r="J14" i="6"/>
  <c r="J13" i="6"/>
  <c r="N14" i="6"/>
  <c r="O14" i="6"/>
  <c r="U14" i="6"/>
  <c r="U13" i="6"/>
  <c r="H15" i="6"/>
  <c r="H14" i="6"/>
  <c r="I15" i="6"/>
  <c r="I14" i="6"/>
  <c r="N15" i="6"/>
  <c r="X15" i="6"/>
  <c r="X14" i="6"/>
  <c r="H16" i="6"/>
  <c r="I16" i="6"/>
  <c r="X16" i="6"/>
  <c r="Y16" i="6"/>
  <c r="Z16" i="6"/>
  <c r="H17" i="6"/>
  <c r="N17" i="6"/>
  <c r="P17" i="6"/>
  <c r="X17" i="6"/>
  <c r="H18" i="6"/>
  <c r="I18" i="6"/>
  <c r="T18" i="6"/>
  <c r="V18" i="6"/>
  <c r="W18" i="6"/>
  <c r="X18" i="6"/>
  <c r="H19" i="6"/>
  <c r="I19" i="6"/>
  <c r="N19" i="6"/>
  <c r="X19" i="6"/>
  <c r="Y19" i="6"/>
  <c r="H20" i="6"/>
  <c r="I20" i="6"/>
  <c r="N20" i="6"/>
  <c r="X20" i="6"/>
  <c r="Y20" i="6"/>
  <c r="Y20" i="8"/>
  <c r="Z20" i="8"/>
  <c r="H21" i="6"/>
  <c r="N21" i="6"/>
  <c r="X21" i="6"/>
  <c r="C22" i="6"/>
  <c r="D22" i="6"/>
  <c r="E22" i="6"/>
  <c r="F22" i="6"/>
  <c r="G22" i="6"/>
  <c r="J22" i="6"/>
  <c r="O22" i="6"/>
  <c r="U22" i="6"/>
  <c r="X22" i="6"/>
  <c r="H23" i="6"/>
  <c r="H22" i="6"/>
  <c r="I23" i="6"/>
  <c r="I22" i="6"/>
  <c r="X23" i="6"/>
  <c r="Y23" i="6"/>
  <c r="Z23" i="6"/>
  <c r="H24" i="6"/>
  <c r="I24" i="6"/>
  <c r="N24" i="6"/>
  <c r="X24" i="6"/>
  <c r="F26" i="6"/>
  <c r="C27" i="6"/>
  <c r="C26" i="6"/>
  <c r="H27" i="6"/>
  <c r="C28" i="6"/>
  <c r="D28" i="6"/>
  <c r="D27" i="6"/>
  <c r="D26" i="6"/>
  <c r="E28" i="6"/>
  <c r="F28" i="6"/>
  <c r="F27" i="6"/>
  <c r="G28" i="6"/>
  <c r="H28" i="6"/>
  <c r="J28" i="6"/>
  <c r="J27" i="6"/>
  <c r="O28" i="6"/>
  <c r="O27" i="6"/>
  <c r="O26" i="6"/>
  <c r="U28" i="6"/>
  <c r="X28" i="6"/>
  <c r="H29" i="6"/>
  <c r="I29" i="6"/>
  <c r="X29" i="6"/>
  <c r="Y29" i="6"/>
  <c r="H30" i="6"/>
  <c r="I30" i="6"/>
  <c r="N30" i="6"/>
  <c r="X30" i="6"/>
  <c r="C31" i="6"/>
  <c r="D31" i="6"/>
  <c r="E31" i="6"/>
  <c r="E27" i="6"/>
  <c r="E26" i="6"/>
  <c r="F31" i="6"/>
  <c r="G31" i="6"/>
  <c r="J31" i="6"/>
  <c r="O31" i="6"/>
  <c r="U31" i="6"/>
  <c r="H32" i="6"/>
  <c r="H31" i="6"/>
  <c r="I32" i="6"/>
  <c r="X32" i="6"/>
  <c r="C33" i="6"/>
  <c r="D33" i="6"/>
  <c r="E33" i="6"/>
  <c r="F33" i="6"/>
  <c r="G33" i="6"/>
  <c r="I33" i="6"/>
  <c r="J33" i="6"/>
  <c r="J26" i="6"/>
  <c r="N33" i="6"/>
  <c r="O33" i="6"/>
  <c r="U33" i="6"/>
  <c r="X33" i="6"/>
  <c r="H34" i="6"/>
  <c r="I34" i="6"/>
  <c r="N34" i="6"/>
  <c r="X34" i="6"/>
  <c r="H35" i="6"/>
  <c r="I35" i="6"/>
  <c r="N35" i="6"/>
  <c r="X35" i="6"/>
  <c r="C36" i="6"/>
  <c r="C37" i="6"/>
  <c r="D37" i="6"/>
  <c r="E37" i="6"/>
  <c r="F37" i="6"/>
  <c r="F36" i="6"/>
  <c r="G37" i="6"/>
  <c r="G36" i="6"/>
  <c r="I37" i="6"/>
  <c r="J37" i="6"/>
  <c r="O37" i="6"/>
  <c r="U37" i="6"/>
  <c r="H38" i="6"/>
  <c r="I38" i="6"/>
  <c r="N38" i="6"/>
  <c r="X38" i="6"/>
  <c r="H39" i="6"/>
  <c r="I39" i="6"/>
  <c r="N39" i="6"/>
  <c r="X39" i="6"/>
  <c r="Y39" i="6"/>
  <c r="H40" i="6"/>
  <c r="I40" i="6"/>
  <c r="N40" i="6"/>
  <c r="X40" i="6"/>
  <c r="C41" i="6"/>
  <c r="D41" i="6"/>
  <c r="E41" i="6"/>
  <c r="F41" i="6"/>
  <c r="G41" i="6"/>
  <c r="J41" i="6"/>
  <c r="N41" i="6"/>
  <c r="O41" i="6"/>
  <c r="U41" i="6"/>
  <c r="X41" i="6"/>
  <c r="H42" i="6"/>
  <c r="H41" i="6"/>
  <c r="I42" i="6"/>
  <c r="X42" i="6"/>
  <c r="C43" i="6"/>
  <c r="D43" i="6"/>
  <c r="D36" i="6"/>
  <c r="E43" i="6"/>
  <c r="F43" i="6"/>
  <c r="G43" i="6"/>
  <c r="H43" i="6"/>
  <c r="J43" i="6"/>
  <c r="O43" i="6"/>
  <c r="U43" i="6"/>
  <c r="X43" i="6"/>
  <c r="H44" i="6"/>
  <c r="I44" i="6"/>
  <c r="N44" i="6"/>
  <c r="X44" i="6"/>
  <c r="C45" i="6"/>
  <c r="F45" i="6"/>
  <c r="G45" i="6"/>
  <c r="C46" i="6"/>
  <c r="D46" i="6"/>
  <c r="E46" i="6"/>
  <c r="E45" i="6"/>
  <c r="F46" i="6"/>
  <c r="G46" i="6"/>
  <c r="J46" i="6"/>
  <c r="J45" i="6"/>
  <c r="O46" i="6"/>
  <c r="U46" i="6"/>
  <c r="H47" i="6"/>
  <c r="I47" i="6"/>
  <c r="I46" i="6"/>
  <c r="K47" i="6"/>
  <c r="L47" i="6"/>
  <c r="X47" i="6"/>
  <c r="H48" i="6"/>
  <c r="I48" i="6"/>
  <c r="N48" i="6"/>
  <c r="X48" i="6"/>
  <c r="Y48" i="6"/>
  <c r="H49" i="6"/>
  <c r="I49" i="6"/>
  <c r="P49" i="6"/>
  <c r="X49" i="6"/>
  <c r="C50" i="6"/>
  <c r="D50" i="6"/>
  <c r="E50" i="6"/>
  <c r="F50" i="6"/>
  <c r="G50" i="6"/>
  <c r="J50" i="6"/>
  <c r="N50" i="6"/>
  <c r="U50" i="6"/>
  <c r="X50" i="6"/>
  <c r="Y50" i="6"/>
  <c r="H51" i="6"/>
  <c r="I51" i="6"/>
  <c r="I50" i="6"/>
  <c r="N51" i="6"/>
  <c r="X51" i="6"/>
  <c r="Y51" i="6"/>
  <c r="Z51" i="6"/>
  <c r="H52" i="6"/>
  <c r="I52" i="6"/>
  <c r="N52" i="6"/>
  <c r="P52" i="6"/>
  <c r="P52" i="8"/>
  <c r="R52" i="8"/>
  <c r="S52" i="8"/>
  <c r="Q52" i="6"/>
  <c r="X52" i="6"/>
  <c r="H53" i="6"/>
  <c r="N53" i="6"/>
  <c r="X53" i="6"/>
  <c r="H54" i="6"/>
  <c r="I54" i="6"/>
  <c r="N54" i="6"/>
  <c r="T54" i="6"/>
  <c r="V54" i="6"/>
  <c r="X54" i="6"/>
  <c r="H55" i="6"/>
  <c r="R55" i="6"/>
  <c r="S55" i="6"/>
  <c r="I55" i="6"/>
  <c r="N55" i="6"/>
  <c r="P55" i="6"/>
  <c r="T55" i="6"/>
  <c r="V55" i="6"/>
  <c r="X55" i="6"/>
  <c r="H56" i="6"/>
  <c r="I56" i="6"/>
  <c r="X56" i="6"/>
  <c r="H57" i="6"/>
  <c r="N57" i="6"/>
  <c r="X57" i="6"/>
  <c r="Y57" i="6"/>
  <c r="Z57" i="6"/>
  <c r="H58" i="6"/>
  <c r="I58" i="6"/>
  <c r="O58" i="6"/>
  <c r="O50" i="6"/>
  <c r="O45" i="6"/>
  <c r="X58" i="6"/>
  <c r="C59" i="6"/>
  <c r="D59" i="6"/>
  <c r="O59" i="6"/>
  <c r="C60" i="6"/>
  <c r="D60" i="6"/>
  <c r="E60" i="6"/>
  <c r="E59" i="6"/>
  <c r="F60" i="6"/>
  <c r="F59" i="6"/>
  <c r="G60" i="6"/>
  <c r="G59" i="6"/>
  <c r="J60" i="6"/>
  <c r="J59" i="6"/>
  <c r="O60" i="6"/>
  <c r="U60" i="6"/>
  <c r="H61" i="6"/>
  <c r="I61" i="6"/>
  <c r="I60" i="6"/>
  <c r="N61" i="6"/>
  <c r="X61" i="6"/>
  <c r="H62" i="6"/>
  <c r="I62" i="6"/>
  <c r="N62" i="6"/>
  <c r="T62" i="6"/>
  <c r="V62" i="6"/>
  <c r="W62" i="6"/>
  <c r="X62" i="6"/>
  <c r="G63" i="6"/>
  <c r="C64" i="6"/>
  <c r="C63" i="6"/>
  <c r="D65" i="6"/>
  <c r="D64" i="6"/>
  <c r="D63" i="6"/>
  <c r="J65" i="6"/>
  <c r="J64" i="6"/>
  <c r="J63" i="6"/>
  <c r="C66" i="6"/>
  <c r="C65" i="6"/>
  <c r="D66" i="6"/>
  <c r="G66" i="6"/>
  <c r="G65" i="6"/>
  <c r="G64" i="6"/>
  <c r="H67" i="6"/>
  <c r="I67" i="6"/>
  <c r="N67" i="6"/>
  <c r="X67" i="6"/>
  <c r="H68" i="6"/>
  <c r="I68" i="6"/>
  <c r="C69" i="6"/>
  <c r="D69" i="6"/>
  <c r="E69" i="6"/>
  <c r="E66" i="6"/>
  <c r="E65" i="6"/>
  <c r="E64" i="6"/>
  <c r="E63" i="6"/>
  <c r="F69" i="6"/>
  <c r="F66" i="6"/>
  <c r="F65" i="6"/>
  <c r="F64" i="6"/>
  <c r="F63" i="6"/>
  <c r="G69" i="6"/>
  <c r="J69" i="6"/>
  <c r="J66" i="6"/>
  <c r="O69" i="6"/>
  <c r="O66" i="6"/>
  <c r="O65" i="6"/>
  <c r="O64" i="6"/>
  <c r="O63" i="6"/>
  <c r="U69" i="6"/>
  <c r="H70" i="6"/>
  <c r="I70" i="6"/>
  <c r="N70" i="6"/>
  <c r="X70" i="6"/>
  <c r="H71" i="6"/>
  <c r="I71" i="6"/>
  <c r="K71" i="6"/>
  <c r="L71" i="6"/>
  <c r="W71" i="6"/>
  <c r="X71" i="6"/>
  <c r="H72" i="6"/>
  <c r="I72" i="6"/>
  <c r="N72" i="6"/>
  <c r="X72" i="6"/>
  <c r="D74" i="6"/>
  <c r="D73" i="6"/>
  <c r="E74" i="6"/>
  <c r="E73" i="6"/>
  <c r="D75" i="6"/>
  <c r="E75" i="6"/>
  <c r="D76" i="6"/>
  <c r="G76" i="6"/>
  <c r="G75" i="6"/>
  <c r="G74" i="6"/>
  <c r="G73" i="6"/>
  <c r="C77" i="6"/>
  <c r="C76" i="6"/>
  <c r="C75" i="6"/>
  <c r="C74" i="6"/>
  <c r="C73" i="6"/>
  <c r="D77" i="6"/>
  <c r="E77" i="6"/>
  <c r="E76" i="6"/>
  <c r="F77" i="6"/>
  <c r="F76" i="6"/>
  <c r="F75" i="6"/>
  <c r="F74" i="6"/>
  <c r="F73" i="6"/>
  <c r="G77" i="6"/>
  <c r="I77" i="6"/>
  <c r="J77" i="6"/>
  <c r="J76" i="6"/>
  <c r="J75" i="6"/>
  <c r="J74" i="6"/>
  <c r="J73" i="6"/>
  <c r="N77" i="6"/>
  <c r="O77" i="6"/>
  <c r="O76" i="6"/>
  <c r="O75" i="6"/>
  <c r="O74" i="6"/>
  <c r="O73" i="6"/>
  <c r="U77" i="6"/>
  <c r="H78" i="6"/>
  <c r="X78" i="6"/>
  <c r="H79" i="6"/>
  <c r="P79" i="6"/>
  <c r="R79" i="6"/>
  <c r="S79" i="6"/>
  <c r="X79" i="6"/>
  <c r="Y79" i="6"/>
  <c r="Z79" i="6"/>
  <c r="H80" i="6"/>
  <c r="K80" i="6"/>
  <c r="M80" i="6"/>
  <c r="X80" i="6"/>
  <c r="H81" i="6"/>
  <c r="P81" i="6"/>
  <c r="X81" i="6"/>
  <c r="H82" i="6"/>
  <c r="Q82" i="6"/>
  <c r="R82" i="6"/>
  <c r="S82" i="6"/>
  <c r="X82" i="6"/>
  <c r="Y82" i="6"/>
  <c r="Y82" i="8"/>
  <c r="AA82" i="8"/>
  <c r="Z82" i="6"/>
  <c r="H83" i="6"/>
  <c r="P83" i="6"/>
  <c r="R83" i="6"/>
  <c r="S83" i="6"/>
  <c r="T83" i="6"/>
  <c r="V83" i="6"/>
  <c r="X83" i="6"/>
  <c r="H84" i="6"/>
  <c r="K84" i="6"/>
  <c r="M84" i="6"/>
  <c r="T84" i="6"/>
  <c r="V84" i="6"/>
  <c r="W84" i="6"/>
  <c r="X84" i="6"/>
  <c r="H85" i="6"/>
  <c r="X85" i="6"/>
  <c r="H86" i="6"/>
  <c r="K86" i="6"/>
  <c r="K86" i="8"/>
  <c r="L86" i="6"/>
  <c r="M86" i="6"/>
  <c r="X86" i="6"/>
  <c r="H87" i="6"/>
  <c r="P87" i="6"/>
  <c r="T87" i="6"/>
  <c r="V87" i="6"/>
  <c r="T87" i="8"/>
  <c r="V87" i="8"/>
  <c r="W87" i="6"/>
  <c r="X87" i="6"/>
  <c r="Y87" i="6"/>
  <c r="Z87" i="6"/>
  <c r="AA87" i="6"/>
  <c r="H88" i="6"/>
  <c r="K88" i="6"/>
  <c r="X88" i="6"/>
  <c r="H89" i="6"/>
  <c r="X89" i="6"/>
  <c r="H90" i="6"/>
  <c r="X90" i="6"/>
  <c r="H91" i="6"/>
  <c r="P91" i="6"/>
  <c r="T91" i="6"/>
  <c r="V91" i="6"/>
  <c r="T91" i="8"/>
  <c r="X91" i="6"/>
  <c r="J92" i="6"/>
  <c r="E93" i="6"/>
  <c r="E92" i="6"/>
  <c r="J93" i="6"/>
  <c r="O93" i="6"/>
  <c r="O92" i="6"/>
  <c r="E94" i="6"/>
  <c r="F94" i="6"/>
  <c r="F93" i="6"/>
  <c r="F92" i="6"/>
  <c r="J94" i="6"/>
  <c r="C95" i="6"/>
  <c r="C94" i="6"/>
  <c r="C93" i="6"/>
  <c r="C92" i="6"/>
  <c r="D95" i="6"/>
  <c r="D94" i="6"/>
  <c r="D93" i="6"/>
  <c r="D92" i="6"/>
  <c r="E95" i="6"/>
  <c r="F95" i="6"/>
  <c r="G95" i="6"/>
  <c r="G94" i="6"/>
  <c r="G93" i="6"/>
  <c r="G92" i="6"/>
  <c r="J95" i="6"/>
  <c r="O95" i="6"/>
  <c r="O94" i="6"/>
  <c r="U95" i="6"/>
  <c r="H96" i="6"/>
  <c r="I96" i="6"/>
  <c r="N96" i="6"/>
  <c r="X96" i="6"/>
  <c r="H97" i="6"/>
  <c r="N97" i="6"/>
  <c r="X97" i="6"/>
  <c r="H98" i="6"/>
  <c r="I98" i="6"/>
  <c r="N98" i="6"/>
  <c r="X98" i="6"/>
  <c r="H99" i="6"/>
  <c r="I99" i="6"/>
  <c r="N99" i="6"/>
  <c r="X99" i="6"/>
  <c r="Y99" i="6"/>
  <c r="Z99" i="6"/>
  <c r="D13" i="18"/>
  <c r="G13" i="18"/>
  <c r="C14" i="18"/>
  <c r="C13" i="18"/>
  <c r="D14" i="18"/>
  <c r="E14" i="18"/>
  <c r="E13" i="18"/>
  <c r="F14" i="18"/>
  <c r="F13" i="18"/>
  <c r="G14" i="18"/>
  <c r="J14" i="18"/>
  <c r="J13" i="18"/>
  <c r="O14" i="18"/>
  <c r="O13" i="18"/>
  <c r="U14" i="18"/>
  <c r="U13" i="18"/>
  <c r="H15" i="18"/>
  <c r="H14" i="18"/>
  <c r="N15" i="18"/>
  <c r="X15" i="18"/>
  <c r="X14" i="18"/>
  <c r="H16" i="18"/>
  <c r="I16" i="18"/>
  <c r="N16" i="18"/>
  <c r="X16" i="18"/>
  <c r="H17" i="18"/>
  <c r="I17" i="18"/>
  <c r="N17" i="18"/>
  <c r="X17" i="18"/>
  <c r="H18" i="18"/>
  <c r="I18" i="18"/>
  <c r="N18" i="18"/>
  <c r="X18" i="18"/>
  <c r="H19" i="18"/>
  <c r="I19" i="18"/>
  <c r="N19" i="18"/>
  <c r="X19" i="18"/>
  <c r="H20" i="18"/>
  <c r="I20" i="18"/>
  <c r="N20" i="18"/>
  <c r="X20" i="18"/>
  <c r="H21" i="18"/>
  <c r="I21" i="18"/>
  <c r="N21" i="18"/>
  <c r="X21" i="18"/>
  <c r="C22" i="18"/>
  <c r="D22" i="18"/>
  <c r="E22" i="18"/>
  <c r="F22" i="18"/>
  <c r="G22" i="18"/>
  <c r="J22" i="18"/>
  <c r="O22" i="18"/>
  <c r="U22" i="18"/>
  <c r="H23" i="18"/>
  <c r="I23" i="18"/>
  <c r="X23" i="18"/>
  <c r="H24" i="18"/>
  <c r="N24" i="18"/>
  <c r="X24" i="18"/>
  <c r="E26" i="18"/>
  <c r="O26" i="18"/>
  <c r="E27" i="18"/>
  <c r="F27" i="18"/>
  <c r="F26" i="18"/>
  <c r="F25" i="18"/>
  <c r="C28" i="18"/>
  <c r="C27" i="18"/>
  <c r="C26" i="18"/>
  <c r="C25" i="18"/>
  <c r="D28" i="18"/>
  <c r="E28" i="18"/>
  <c r="F28" i="18"/>
  <c r="G28" i="18"/>
  <c r="G27" i="18"/>
  <c r="G26" i="18"/>
  <c r="J28" i="18"/>
  <c r="O28" i="18"/>
  <c r="O27" i="18"/>
  <c r="U28" i="18"/>
  <c r="U27" i="18"/>
  <c r="U26" i="18"/>
  <c r="H29" i="18"/>
  <c r="I29" i="18"/>
  <c r="X29" i="18"/>
  <c r="H30" i="18"/>
  <c r="H28" i="18"/>
  <c r="N30" i="18"/>
  <c r="X30" i="18"/>
  <c r="C31" i="18"/>
  <c r="D31" i="18"/>
  <c r="D27" i="18"/>
  <c r="E31" i="18"/>
  <c r="F31" i="18"/>
  <c r="G31" i="18"/>
  <c r="J31" i="18"/>
  <c r="J27" i="18"/>
  <c r="J26" i="18"/>
  <c r="N31" i="18"/>
  <c r="O31" i="18"/>
  <c r="U31" i="18"/>
  <c r="H32" i="18"/>
  <c r="I32" i="18"/>
  <c r="I31" i="18"/>
  <c r="X32" i="18"/>
  <c r="C33" i="18"/>
  <c r="D33" i="18"/>
  <c r="E33" i="18"/>
  <c r="F33" i="18"/>
  <c r="G33" i="18"/>
  <c r="H33" i="18"/>
  <c r="J33" i="18"/>
  <c r="O33" i="18"/>
  <c r="U33" i="18"/>
  <c r="H34" i="18"/>
  <c r="N34" i="18"/>
  <c r="X34" i="18"/>
  <c r="H35" i="18"/>
  <c r="I35" i="18"/>
  <c r="N35" i="18"/>
  <c r="N33" i="18"/>
  <c r="X35" i="18"/>
  <c r="X33" i="18"/>
  <c r="C36" i="18"/>
  <c r="C37" i="18"/>
  <c r="D37" i="18"/>
  <c r="D36" i="18"/>
  <c r="E37" i="18"/>
  <c r="F37" i="18"/>
  <c r="F36" i="18"/>
  <c r="G37" i="18"/>
  <c r="G36" i="18"/>
  <c r="H37" i="18"/>
  <c r="H36" i="18"/>
  <c r="J37" i="18"/>
  <c r="O37" i="18"/>
  <c r="U37" i="18"/>
  <c r="H38" i="18"/>
  <c r="N38" i="18"/>
  <c r="X38" i="18"/>
  <c r="H39" i="18"/>
  <c r="I39" i="18"/>
  <c r="N39" i="18"/>
  <c r="N37" i="18"/>
  <c r="X39" i="18"/>
  <c r="X37" i="18"/>
  <c r="H40" i="18"/>
  <c r="N40" i="18"/>
  <c r="X40" i="18"/>
  <c r="C41" i="18"/>
  <c r="D41" i="18"/>
  <c r="E41" i="18"/>
  <c r="F41" i="18"/>
  <c r="G41" i="18"/>
  <c r="J41" i="18"/>
  <c r="O41" i="18"/>
  <c r="U41" i="18"/>
  <c r="H42" i="18"/>
  <c r="H41" i="18"/>
  <c r="I42" i="18"/>
  <c r="X42" i="18"/>
  <c r="C43" i="18"/>
  <c r="D43" i="18"/>
  <c r="E43" i="18"/>
  <c r="F43" i="18"/>
  <c r="G43" i="18"/>
  <c r="J43" i="18"/>
  <c r="N43" i="18"/>
  <c r="O43" i="18"/>
  <c r="U43" i="18"/>
  <c r="H44" i="18"/>
  <c r="H43" i="18"/>
  <c r="I44" i="18"/>
  <c r="I43" i="18"/>
  <c r="N44" i="18"/>
  <c r="X44" i="18"/>
  <c r="C46" i="18"/>
  <c r="D46" i="18"/>
  <c r="D45" i="18"/>
  <c r="E46" i="18"/>
  <c r="F46" i="18"/>
  <c r="F45" i="18"/>
  <c r="G46" i="18"/>
  <c r="J46" i="18"/>
  <c r="J45" i="18"/>
  <c r="N46" i="18"/>
  <c r="O46" i="18"/>
  <c r="O45" i="18"/>
  <c r="U46" i="18"/>
  <c r="H47" i="18"/>
  <c r="X47" i="18"/>
  <c r="H48" i="18"/>
  <c r="N48" i="18"/>
  <c r="X48" i="18"/>
  <c r="H49" i="18"/>
  <c r="I49" i="18"/>
  <c r="N49" i="18"/>
  <c r="X49" i="18"/>
  <c r="C50" i="18"/>
  <c r="C45" i="18"/>
  <c r="D50" i="18"/>
  <c r="E50" i="18"/>
  <c r="E45" i="18"/>
  <c r="F50" i="18"/>
  <c r="G50" i="18"/>
  <c r="J50" i="18"/>
  <c r="O50" i="18"/>
  <c r="U50" i="18"/>
  <c r="U45" i="18"/>
  <c r="H51" i="18"/>
  <c r="N51" i="18"/>
  <c r="X51" i="18"/>
  <c r="H52" i="18"/>
  <c r="I52" i="18"/>
  <c r="N52" i="18"/>
  <c r="X52" i="18"/>
  <c r="H53" i="18"/>
  <c r="N53" i="18"/>
  <c r="X53" i="18"/>
  <c r="H54" i="18"/>
  <c r="I54" i="18"/>
  <c r="X54" i="18"/>
  <c r="H55" i="18"/>
  <c r="I55" i="18"/>
  <c r="N55" i="18"/>
  <c r="X55" i="18"/>
  <c r="H56" i="18"/>
  <c r="I56" i="18"/>
  <c r="N56" i="18"/>
  <c r="X56" i="18"/>
  <c r="H57" i="18"/>
  <c r="N57" i="18"/>
  <c r="X57" i="18"/>
  <c r="H58" i="18"/>
  <c r="I58" i="18"/>
  <c r="N58" i="18"/>
  <c r="X58" i="18"/>
  <c r="C59" i="18"/>
  <c r="D59" i="18"/>
  <c r="C60" i="18"/>
  <c r="D60" i="18"/>
  <c r="E60" i="18"/>
  <c r="E59" i="18"/>
  <c r="F60" i="18"/>
  <c r="F59" i="18"/>
  <c r="G60" i="18"/>
  <c r="G59" i="18"/>
  <c r="J60" i="18"/>
  <c r="J59" i="18"/>
  <c r="O60" i="18"/>
  <c r="O59" i="18"/>
  <c r="U60" i="18"/>
  <c r="U59" i="18"/>
  <c r="H61" i="18"/>
  <c r="N61" i="18"/>
  <c r="X61" i="18"/>
  <c r="X60" i="18"/>
  <c r="X59" i="18"/>
  <c r="H62" i="18"/>
  <c r="I62" i="18"/>
  <c r="N62" i="18"/>
  <c r="N60" i="18"/>
  <c r="N59" i="18"/>
  <c r="X62" i="18"/>
  <c r="E64" i="18"/>
  <c r="E63" i="18"/>
  <c r="J64" i="18"/>
  <c r="J63" i="18"/>
  <c r="O64" i="18"/>
  <c r="O63" i="18"/>
  <c r="F65" i="18"/>
  <c r="F64" i="18"/>
  <c r="F63" i="18"/>
  <c r="J65" i="18"/>
  <c r="C66" i="18"/>
  <c r="C65" i="18"/>
  <c r="C64" i="18"/>
  <c r="C63" i="18"/>
  <c r="G66" i="18"/>
  <c r="G65" i="18"/>
  <c r="G64" i="18"/>
  <c r="G63" i="18"/>
  <c r="O66" i="18"/>
  <c r="O65" i="18"/>
  <c r="H67" i="18"/>
  <c r="I67" i="18"/>
  <c r="N67" i="18"/>
  <c r="X67" i="18"/>
  <c r="H68" i="18"/>
  <c r="I68" i="18"/>
  <c r="X68" i="18"/>
  <c r="C69" i="18"/>
  <c r="D69" i="18"/>
  <c r="D66" i="18"/>
  <c r="D65" i="18"/>
  <c r="D64" i="18"/>
  <c r="D63" i="18"/>
  <c r="E69" i="18"/>
  <c r="E66" i="18"/>
  <c r="E65" i="18"/>
  <c r="F69" i="18"/>
  <c r="F66" i="18"/>
  <c r="G69" i="18"/>
  <c r="H69" i="18"/>
  <c r="J69" i="18"/>
  <c r="J66" i="18"/>
  <c r="O69" i="18"/>
  <c r="U69" i="18"/>
  <c r="U66" i="18"/>
  <c r="U65" i="18"/>
  <c r="U64" i="18"/>
  <c r="U63" i="18"/>
  <c r="H70" i="18"/>
  <c r="I70" i="18"/>
  <c r="N70" i="18"/>
  <c r="X70" i="18"/>
  <c r="H71" i="18"/>
  <c r="I71" i="18"/>
  <c r="N71" i="18"/>
  <c r="X71" i="18"/>
  <c r="H72" i="18"/>
  <c r="N72" i="18"/>
  <c r="X72" i="18"/>
  <c r="H73" i="18"/>
  <c r="I73" i="18"/>
  <c r="N73" i="18"/>
  <c r="P73" i="18"/>
  <c r="X73" i="18"/>
  <c r="H74" i="18"/>
  <c r="N74" i="18"/>
  <c r="X74" i="18"/>
  <c r="J75" i="18"/>
  <c r="I77" i="18"/>
  <c r="I76" i="18"/>
  <c r="I75" i="18"/>
  <c r="C78" i="18"/>
  <c r="C77" i="18"/>
  <c r="C76" i="18"/>
  <c r="C75" i="18"/>
  <c r="D78" i="18"/>
  <c r="D77" i="18"/>
  <c r="D76" i="18"/>
  <c r="D75" i="18"/>
  <c r="E78" i="18"/>
  <c r="E77" i="18"/>
  <c r="E76" i="18"/>
  <c r="E75" i="18"/>
  <c r="I78" i="18"/>
  <c r="O78" i="18"/>
  <c r="O77" i="18"/>
  <c r="O76" i="18"/>
  <c r="O75" i="18"/>
  <c r="U78" i="18"/>
  <c r="U77" i="18"/>
  <c r="U76" i="18"/>
  <c r="U75" i="18"/>
  <c r="C79" i="18"/>
  <c r="D79" i="18"/>
  <c r="E79" i="18"/>
  <c r="F79" i="18"/>
  <c r="F78" i="18"/>
  <c r="F77" i="18"/>
  <c r="F76" i="18"/>
  <c r="F75" i="18"/>
  <c r="G79" i="18"/>
  <c r="G78" i="18"/>
  <c r="G77" i="18"/>
  <c r="G76" i="18"/>
  <c r="G75" i="18"/>
  <c r="I79" i="18"/>
  <c r="J79" i="18"/>
  <c r="J78" i="18"/>
  <c r="J77" i="18"/>
  <c r="J76" i="18"/>
  <c r="N79" i="18"/>
  <c r="N78" i="18"/>
  <c r="N77" i="18"/>
  <c r="N76" i="18"/>
  <c r="N75" i="18"/>
  <c r="O79" i="18"/>
  <c r="T79" i="18"/>
  <c r="T78" i="18"/>
  <c r="T77" i="18"/>
  <c r="T76" i="18"/>
  <c r="T75" i="18"/>
  <c r="U79" i="18"/>
  <c r="H80" i="18"/>
  <c r="V80" i="18"/>
  <c r="X80" i="18"/>
  <c r="H81" i="18"/>
  <c r="V81" i="18"/>
  <c r="W81" i="18"/>
  <c r="X81" i="18"/>
  <c r="H82" i="18"/>
  <c r="V82" i="18"/>
  <c r="X82" i="18"/>
  <c r="X79" i="18"/>
  <c r="X78" i="18"/>
  <c r="X77" i="18"/>
  <c r="X76" i="18"/>
  <c r="X75" i="18"/>
  <c r="H83" i="18"/>
  <c r="V83" i="18"/>
  <c r="W83" i="18"/>
  <c r="X83" i="18"/>
  <c r="H84" i="18"/>
  <c r="V84" i="18"/>
  <c r="W84" i="18"/>
  <c r="X84" i="18"/>
  <c r="H85" i="18"/>
  <c r="V85" i="18"/>
  <c r="X85" i="18"/>
  <c r="H86" i="18"/>
  <c r="V86" i="18"/>
  <c r="W86" i="18"/>
  <c r="X86" i="18"/>
  <c r="H87" i="18"/>
  <c r="V87" i="18"/>
  <c r="X87" i="18"/>
  <c r="H88" i="18"/>
  <c r="V88" i="18"/>
  <c r="X88" i="18"/>
  <c r="H89" i="18"/>
  <c r="V89" i="18"/>
  <c r="W89" i="18"/>
  <c r="X89" i="18"/>
  <c r="H90" i="18"/>
  <c r="V90" i="18"/>
  <c r="X90" i="18"/>
  <c r="H91" i="18"/>
  <c r="V91" i="18"/>
  <c r="W91" i="18"/>
  <c r="X91" i="18"/>
  <c r="H92" i="18"/>
  <c r="V92" i="18"/>
  <c r="W92" i="18"/>
  <c r="X92" i="18"/>
  <c r="H93" i="18"/>
  <c r="V93" i="18"/>
  <c r="X93" i="18"/>
  <c r="E94" i="18"/>
  <c r="F94" i="18"/>
  <c r="U94" i="18"/>
  <c r="E95" i="18"/>
  <c r="F95" i="18"/>
  <c r="U95" i="18"/>
  <c r="C96" i="18"/>
  <c r="C95" i="18"/>
  <c r="C94" i="18"/>
  <c r="E96" i="18"/>
  <c r="O96" i="18"/>
  <c r="O95" i="18"/>
  <c r="O94" i="18"/>
  <c r="U96" i="18"/>
  <c r="C97" i="18"/>
  <c r="D97" i="18"/>
  <c r="D96" i="18"/>
  <c r="D95" i="18"/>
  <c r="D94" i="18"/>
  <c r="E97" i="18"/>
  <c r="F97" i="18"/>
  <c r="F96" i="18"/>
  <c r="G97" i="18"/>
  <c r="G96" i="18"/>
  <c r="G95" i="18"/>
  <c r="G94" i="18"/>
  <c r="J97" i="18"/>
  <c r="J96" i="18"/>
  <c r="J95" i="18"/>
  <c r="J94" i="18"/>
  <c r="O97" i="18"/>
  <c r="U97" i="18"/>
  <c r="H98" i="18"/>
  <c r="I98" i="18"/>
  <c r="X98" i="18"/>
  <c r="H99" i="18"/>
  <c r="N99" i="18"/>
  <c r="X99" i="18"/>
  <c r="H100" i="18"/>
  <c r="I100" i="18"/>
  <c r="N100" i="18"/>
  <c r="N97" i="18"/>
  <c r="N96" i="18"/>
  <c r="N95" i="18"/>
  <c r="N94" i="18"/>
  <c r="X100" i="18"/>
  <c r="H101" i="18"/>
  <c r="N101" i="18"/>
  <c r="X101" i="18"/>
  <c r="C13" i="16"/>
  <c r="G13" i="16"/>
  <c r="O13" i="16"/>
  <c r="C14" i="16"/>
  <c r="D14" i="16"/>
  <c r="D13" i="16"/>
  <c r="E14" i="16"/>
  <c r="E13" i="16"/>
  <c r="F14" i="16"/>
  <c r="F13" i="16"/>
  <c r="G14" i="16"/>
  <c r="J14" i="16"/>
  <c r="J13" i="16"/>
  <c r="O14" i="16"/>
  <c r="U14" i="16"/>
  <c r="U13" i="16"/>
  <c r="H15" i="16"/>
  <c r="N15" i="16"/>
  <c r="X15" i="16"/>
  <c r="X14" i="16"/>
  <c r="H16" i="16"/>
  <c r="I16" i="16"/>
  <c r="X16" i="16"/>
  <c r="H17" i="16"/>
  <c r="N17" i="16"/>
  <c r="X17" i="16"/>
  <c r="H18" i="16"/>
  <c r="I18" i="16"/>
  <c r="X18" i="16"/>
  <c r="H19" i="16"/>
  <c r="I19" i="16"/>
  <c r="N19" i="16"/>
  <c r="X19" i="16"/>
  <c r="H20" i="16"/>
  <c r="I20" i="16"/>
  <c r="N20" i="16"/>
  <c r="X20" i="16"/>
  <c r="H21" i="16"/>
  <c r="N21" i="16"/>
  <c r="X21" i="16"/>
  <c r="C22" i="16"/>
  <c r="D22" i="16"/>
  <c r="E22" i="16"/>
  <c r="F22" i="16"/>
  <c r="G22" i="16"/>
  <c r="J22" i="16"/>
  <c r="O22" i="16"/>
  <c r="U22" i="16"/>
  <c r="H23" i="16"/>
  <c r="H22" i="16"/>
  <c r="I23" i="16"/>
  <c r="I22" i="16"/>
  <c r="N23" i="16"/>
  <c r="X23" i="16"/>
  <c r="H24" i="16"/>
  <c r="N24" i="16"/>
  <c r="X24" i="16"/>
  <c r="D27" i="16"/>
  <c r="D26" i="16"/>
  <c r="O27" i="16"/>
  <c r="O26" i="16"/>
  <c r="O25" i="16"/>
  <c r="O12" i="16"/>
  <c r="O11" i="16"/>
  <c r="C28" i="16"/>
  <c r="D28" i="16"/>
  <c r="E28" i="16"/>
  <c r="F28" i="16"/>
  <c r="F27" i="16"/>
  <c r="G28" i="16"/>
  <c r="J28" i="16"/>
  <c r="J27" i="16"/>
  <c r="J26" i="16"/>
  <c r="J25" i="16"/>
  <c r="N28" i="16"/>
  <c r="O28" i="16"/>
  <c r="U28" i="16"/>
  <c r="H29" i="16"/>
  <c r="I29" i="16"/>
  <c r="X29" i="16"/>
  <c r="H30" i="16"/>
  <c r="I30" i="16"/>
  <c r="I28" i="16"/>
  <c r="N30" i="16"/>
  <c r="X30" i="16"/>
  <c r="C31" i="16"/>
  <c r="C27" i="16"/>
  <c r="C26" i="16"/>
  <c r="C25" i="16"/>
  <c r="D31" i="16"/>
  <c r="E31" i="16"/>
  <c r="E27" i="16"/>
  <c r="F31" i="16"/>
  <c r="G31" i="16"/>
  <c r="J31" i="16"/>
  <c r="O31" i="16"/>
  <c r="U31" i="16"/>
  <c r="U27" i="16"/>
  <c r="U26" i="16"/>
  <c r="H32" i="16"/>
  <c r="I32" i="16"/>
  <c r="N32" i="16"/>
  <c r="X32" i="16"/>
  <c r="C33" i="16"/>
  <c r="D33" i="16"/>
  <c r="E33" i="16"/>
  <c r="F33" i="16"/>
  <c r="F26" i="16"/>
  <c r="G33" i="16"/>
  <c r="J33" i="16"/>
  <c r="O33" i="16"/>
  <c r="U33" i="16"/>
  <c r="H34" i="16"/>
  <c r="N34" i="16"/>
  <c r="X34" i="16"/>
  <c r="H35" i="16"/>
  <c r="I35" i="16"/>
  <c r="N35" i="16"/>
  <c r="N33" i="16"/>
  <c r="X35" i="16"/>
  <c r="C36" i="16"/>
  <c r="J36" i="16"/>
  <c r="C37" i="16"/>
  <c r="D37" i="16"/>
  <c r="E37" i="16"/>
  <c r="F37" i="16"/>
  <c r="G37" i="16"/>
  <c r="G36" i="16"/>
  <c r="I37" i="16"/>
  <c r="I36" i="16"/>
  <c r="J37" i="16"/>
  <c r="O37" i="16"/>
  <c r="O36" i="16"/>
  <c r="U37" i="16"/>
  <c r="H38" i="16"/>
  <c r="I38" i="16"/>
  <c r="N38" i="16"/>
  <c r="X38" i="16"/>
  <c r="H39" i="16"/>
  <c r="I39" i="16"/>
  <c r="N39" i="16"/>
  <c r="N37" i="16"/>
  <c r="X39" i="16"/>
  <c r="H40" i="16"/>
  <c r="N40" i="16"/>
  <c r="X40" i="16"/>
  <c r="C41" i="16"/>
  <c r="D41" i="16"/>
  <c r="E41" i="16"/>
  <c r="F41" i="16"/>
  <c r="G41" i="16"/>
  <c r="J41" i="16"/>
  <c r="O41" i="16"/>
  <c r="U41" i="16"/>
  <c r="H42" i="16"/>
  <c r="H41" i="16"/>
  <c r="I42" i="16"/>
  <c r="I41" i="16"/>
  <c r="X42" i="16"/>
  <c r="X41" i="16"/>
  <c r="C43" i="16"/>
  <c r="D43" i="16"/>
  <c r="D36" i="16"/>
  <c r="E43" i="16"/>
  <c r="F43" i="16"/>
  <c r="G43" i="16"/>
  <c r="H43" i="16"/>
  <c r="I43" i="16"/>
  <c r="J43" i="16"/>
  <c r="O43" i="16"/>
  <c r="U43" i="16"/>
  <c r="X43" i="16"/>
  <c r="H44" i="16"/>
  <c r="I44" i="16"/>
  <c r="N44" i="16"/>
  <c r="X44" i="16"/>
  <c r="C45" i="16"/>
  <c r="G45" i="16"/>
  <c r="C46" i="16"/>
  <c r="D46" i="16"/>
  <c r="D45" i="16"/>
  <c r="E46" i="16"/>
  <c r="E45" i="16"/>
  <c r="F46" i="16"/>
  <c r="F45" i="16"/>
  <c r="G46" i="16"/>
  <c r="H46" i="16"/>
  <c r="J46" i="16"/>
  <c r="J45" i="16"/>
  <c r="O46" i="16"/>
  <c r="U46" i="16"/>
  <c r="H47" i="16"/>
  <c r="I47" i="16"/>
  <c r="N47" i="16"/>
  <c r="X47" i="16"/>
  <c r="H48" i="16"/>
  <c r="N48" i="16"/>
  <c r="X48" i="16"/>
  <c r="H49" i="16"/>
  <c r="I49" i="16"/>
  <c r="N49" i="16"/>
  <c r="X49" i="16"/>
  <c r="C50" i="16"/>
  <c r="D50" i="16"/>
  <c r="E50" i="16"/>
  <c r="F50" i="16"/>
  <c r="G50" i="16"/>
  <c r="J50" i="16"/>
  <c r="O50" i="16"/>
  <c r="O45" i="16"/>
  <c r="U50" i="16"/>
  <c r="H51" i="16"/>
  <c r="H50" i="16"/>
  <c r="I51" i="16"/>
  <c r="N51" i="16"/>
  <c r="X51" i="16"/>
  <c r="H52" i="16"/>
  <c r="I52" i="16"/>
  <c r="X52" i="16"/>
  <c r="H53" i="16"/>
  <c r="N53" i="16"/>
  <c r="X53" i="16"/>
  <c r="H54" i="16"/>
  <c r="I54" i="16"/>
  <c r="N54" i="16"/>
  <c r="X54" i="16"/>
  <c r="H55" i="16"/>
  <c r="I55" i="16"/>
  <c r="N55" i="16"/>
  <c r="X55" i="16"/>
  <c r="H56" i="16"/>
  <c r="I56" i="16"/>
  <c r="X56" i="16"/>
  <c r="H57" i="16"/>
  <c r="N57" i="16"/>
  <c r="X57" i="16"/>
  <c r="H58" i="16"/>
  <c r="I58" i="16"/>
  <c r="N58" i="16"/>
  <c r="X58" i="16"/>
  <c r="D59" i="16"/>
  <c r="G59" i="16"/>
  <c r="O59" i="16"/>
  <c r="C60" i="16"/>
  <c r="C59" i="16"/>
  <c r="D60" i="16"/>
  <c r="E60" i="16"/>
  <c r="E59" i="16"/>
  <c r="F60" i="16"/>
  <c r="F59" i="16"/>
  <c r="G60" i="16"/>
  <c r="J60" i="16"/>
  <c r="J59" i="16"/>
  <c r="N60" i="16"/>
  <c r="N59" i="16"/>
  <c r="O60" i="16"/>
  <c r="U60" i="16"/>
  <c r="U59" i="16"/>
  <c r="H61" i="16"/>
  <c r="H60" i="16"/>
  <c r="H59" i="16"/>
  <c r="N61" i="16"/>
  <c r="X61" i="16"/>
  <c r="X60" i="16"/>
  <c r="X59" i="16"/>
  <c r="H62" i="16"/>
  <c r="I62" i="16"/>
  <c r="N62" i="16"/>
  <c r="X62" i="16"/>
  <c r="D63" i="16"/>
  <c r="C64" i="16"/>
  <c r="C63" i="16"/>
  <c r="O64" i="16"/>
  <c r="O63" i="16"/>
  <c r="J65" i="16"/>
  <c r="J64" i="16"/>
  <c r="J63" i="16"/>
  <c r="C66" i="16"/>
  <c r="C65" i="16"/>
  <c r="D66" i="16"/>
  <c r="D65" i="16"/>
  <c r="D64" i="16"/>
  <c r="E66" i="16"/>
  <c r="E65" i="16"/>
  <c r="E64" i="16"/>
  <c r="E63" i="16"/>
  <c r="G66" i="16"/>
  <c r="G65" i="16"/>
  <c r="G64" i="16"/>
  <c r="G63" i="16"/>
  <c r="O66" i="16"/>
  <c r="O65" i="16"/>
  <c r="H67" i="16"/>
  <c r="H66" i="16"/>
  <c r="H65" i="16"/>
  <c r="H64" i="16"/>
  <c r="H63" i="16"/>
  <c r="I67" i="16"/>
  <c r="N67" i="16"/>
  <c r="X67" i="16"/>
  <c r="H68" i="16"/>
  <c r="I68" i="16"/>
  <c r="X68" i="16"/>
  <c r="C69" i="16"/>
  <c r="D69" i="16"/>
  <c r="E69" i="16"/>
  <c r="F69" i="16"/>
  <c r="F66" i="16"/>
  <c r="F65" i="16"/>
  <c r="F64" i="16"/>
  <c r="F63" i="16"/>
  <c r="G69" i="16"/>
  <c r="J69" i="16"/>
  <c r="J66" i="16"/>
  <c r="O69" i="16"/>
  <c r="U69" i="16"/>
  <c r="U66" i="16"/>
  <c r="U65" i="16"/>
  <c r="U64" i="16"/>
  <c r="U63" i="16"/>
  <c r="H70" i="16"/>
  <c r="H69" i="16"/>
  <c r="I70" i="16"/>
  <c r="I69" i="16"/>
  <c r="I66" i="16"/>
  <c r="I65" i="16"/>
  <c r="I64" i="16"/>
  <c r="I63" i="16"/>
  <c r="N70" i="16"/>
  <c r="X70" i="16"/>
  <c r="H71" i="16"/>
  <c r="I71" i="16"/>
  <c r="N71" i="16"/>
  <c r="P71" i="16"/>
  <c r="Q71" i="16"/>
  <c r="X71" i="16"/>
  <c r="Y71" i="16"/>
  <c r="Z71" i="16"/>
  <c r="H72" i="16"/>
  <c r="N72" i="16"/>
  <c r="X72" i="16"/>
  <c r="H73" i="16"/>
  <c r="I73" i="16"/>
  <c r="K73" i="16"/>
  <c r="L73" i="16"/>
  <c r="N73" i="16"/>
  <c r="P73" i="16"/>
  <c r="Q73" i="16"/>
  <c r="T73" i="16"/>
  <c r="V73" i="16"/>
  <c r="X73" i="16"/>
  <c r="H74" i="16"/>
  <c r="I74" i="16"/>
  <c r="N74" i="16"/>
  <c r="X74" i="16"/>
  <c r="E77" i="16"/>
  <c r="E76" i="16"/>
  <c r="E75" i="16"/>
  <c r="U77" i="16"/>
  <c r="U76" i="16"/>
  <c r="U75" i="16"/>
  <c r="D78" i="16"/>
  <c r="D77" i="16"/>
  <c r="D76" i="16"/>
  <c r="D75" i="16"/>
  <c r="E78" i="16"/>
  <c r="I78" i="16"/>
  <c r="I77" i="16"/>
  <c r="I76" i="16"/>
  <c r="I75" i="16"/>
  <c r="T78" i="16"/>
  <c r="T77" i="16"/>
  <c r="T76" i="16"/>
  <c r="T75" i="16"/>
  <c r="U78" i="16"/>
  <c r="C79" i="16"/>
  <c r="C78" i="16"/>
  <c r="C77" i="16"/>
  <c r="C76" i="16"/>
  <c r="C75" i="16"/>
  <c r="D79" i="16"/>
  <c r="E79" i="16"/>
  <c r="F79" i="16"/>
  <c r="F78" i="16"/>
  <c r="F77" i="16"/>
  <c r="F76" i="16"/>
  <c r="F75" i="16"/>
  <c r="G79" i="16"/>
  <c r="G78" i="16"/>
  <c r="G77" i="16"/>
  <c r="G76" i="16"/>
  <c r="G75" i="16"/>
  <c r="I79" i="16"/>
  <c r="J79" i="16"/>
  <c r="J78" i="16"/>
  <c r="J77" i="16"/>
  <c r="J76" i="16"/>
  <c r="J75" i="16"/>
  <c r="N79" i="16"/>
  <c r="N78" i="16"/>
  <c r="N77" i="16"/>
  <c r="N76" i="16"/>
  <c r="N75" i="16"/>
  <c r="O79" i="16"/>
  <c r="O78" i="16"/>
  <c r="O77" i="16"/>
  <c r="O76" i="16"/>
  <c r="O75" i="16"/>
  <c r="T79" i="16"/>
  <c r="U79" i="16"/>
  <c r="H80" i="16"/>
  <c r="V80" i="16"/>
  <c r="X80" i="16"/>
  <c r="H81" i="16"/>
  <c r="V81" i="16"/>
  <c r="W81" i="16"/>
  <c r="X81" i="16"/>
  <c r="H82" i="16"/>
  <c r="V82" i="16"/>
  <c r="X82" i="16"/>
  <c r="H83" i="16"/>
  <c r="V83" i="16"/>
  <c r="W83" i="16"/>
  <c r="X83" i="16"/>
  <c r="H84" i="16"/>
  <c r="V84" i="16"/>
  <c r="W84" i="16"/>
  <c r="X84" i="16"/>
  <c r="H85" i="16"/>
  <c r="V85" i="16"/>
  <c r="W85" i="16"/>
  <c r="X85" i="16"/>
  <c r="H86" i="16"/>
  <c r="V86" i="16"/>
  <c r="W86" i="16"/>
  <c r="X86" i="16"/>
  <c r="H87" i="16"/>
  <c r="V87" i="16"/>
  <c r="W87" i="16"/>
  <c r="X87" i="16"/>
  <c r="H88" i="16"/>
  <c r="V88" i="16"/>
  <c r="W88" i="16"/>
  <c r="X88" i="16"/>
  <c r="H89" i="16"/>
  <c r="V89" i="16"/>
  <c r="W89" i="16"/>
  <c r="X89" i="16"/>
  <c r="H90" i="16"/>
  <c r="V90" i="16"/>
  <c r="W90" i="16"/>
  <c r="X90" i="16"/>
  <c r="H91" i="16"/>
  <c r="V91" i="16"/>
  <c r="W91" i="16"/>
  <c r="X91" i="16"/>
  <c r="H92" i="16"/>
  <c r="V92" i="16"/>
  <c r="W92" i="16"/>
  <c r="X92" i="16"/>
  <c r="H93" i="16"/>
  <c r="V93" i="16"/>
  <c r="W93" i="16"/>
  <c r="X93" i="16"/>
  <c r="G94" i="16"/>
  <c r="O94" i="16"/>
  <c r="F95" i="16"/>
  <c r="F94" i="16"/>
  <c r="E96" i="16"/>
  <c r="E95" i="16"/>
  <c r="E94" i="16"/>
  <c r="U96" i="16"/>
  <c r="U95" i="16"/>
  <c r="U94" i="16"/>
  <c r="C97" i="16"/>
  <c r="C96" i="16"/>
  <c r="C95" i="16"/>
  <c r="C94" i="16"/>
  <c r="D97" i="16"/>
  <c r="D96" i="16"/>
  <c r="D95" i="16"/>
  <c r="D94" i="16"/>
  <c r="E97" i="16"/>
  <c r="G97" i="16"/>
  <c r="G96" i="16"/>
  <c r="G95" i="16"/>
  <c r="J97" i="16"/>
  <c r="J96" i="16"/>
  <c r="J95" i="16"/>
  <c r="J94" i="16"/>
  <c r="O97" i="16"/>
  <c r="O96" i="16"/>
  <c r="O95" i="16"/>
  <c r="U97" i="16"/>
  <c r="H98" i="16"/>
  <c r="I98" i="16"/>
  <c r="I97" i="16"/>
  <c r="I96" i="16"/>
  <c r="I95" i="16"/>
  <c r="I94" i="16"/>
  <c r="X98" i="16"/>
  <c r="H99" i="16"/>
  <c r="N99" i="16"/>
  <c r="X99" i="16"/>
  <c r="F100" i="16"/>
  <c r="F97" i="16"/>
  <c r="F96" i="16"/>
  <c r="H100" i="16"/>
  <c r="I100" i="16"/>
  <c r="N100" i="16"/>
  <c r="X100" i="16"/>
  <c r="H101" i="16"/>
  <c r="N101" i="16"/>
  <c r="X101" i="16"/>
  <c r="E13" i="14"/>
  <c r="F13" i="14"/>
  <c r="J13" i="14"/>
  <c r="U13" i="14"/>
  <c r="C14" i="14"/>
  <c r="C13" i="14"/>
  <c r="C12" i="14"/>
  <c r="C11" i="14"/>
  <c r="D14" i="14"/>
  <c r="D13" i="14"/>
  <c r="E14" i="14"/>
  <c r="F14" i="14"/>
  <c r="G14" i="14"/>
  <c r="G13" i="14"/>
  <c r="J14" i="14"/>
  <c r="O14" i="14"/>
  <c r="O13" i="14"/>
  <c r="U14" i="14"/>
  <c r="H15" i="14"/>
  <c r="H14" i="14"/>
  <c r="H13" i="14"/>
  <c r="I15" i="14"/>
  <c r="N15" i="14"/>
  <c r="X15" i="14"/>
  <c r="H16" i="14"/>
  <c r="I16" i="14"/>
  <c r="N16" i="14"/>
  <c r="X16" i="14"/>
  <c r="H17" i="14"/>
  <c r="I17" i="14"/>
  <c r="N17" i="14"/>
  <c r="X17" i="14"/>
  <c r="H18" i="14"/>
  <c r="I18" i="14"/>
  <c r="N18" i="14"/>
  <c r="X18" i="14"/>
  <c r="H19" i="14"/>
  <c r="I19" i="14"/>
  <c r="N19" i="14"/>
  <c r="X19" i="14"/>
  <c r="H20" i="14"/>
  <c r="I20" i="14"/>
  <c r="N20" i="14"/>
  <c r="X20" i="14"/>
  <c r="H21" i="14"/>
  <c r="I21" i="14"/>
  <c r="N21" i="14"/>
  <c r="X21" i="14"/>
  <c r="C22" i="14"/>
  <c r="D22" i="14"/>
  <c r="E22" i="14"/>
  <c r="F22" i="14"/>
  <c r="G22" i="14"/>
  <c r="J22" i="14"/>
  <c r="O22" i="14"/>
  <c r="U22" i="14"/>
  <c r="H23" i="14"/>
  <c r="H22" i="14"/>
  <c r="I23" i="14"/>
  <c r="N23" i="14"/>
  <c r="X23" i="14"/>
  <c r="X22" i="14"/>
  <c r="H24" i="14"/>
  <c r="N24" i="14"/>
  <c r="X24" i="14"/>
  <c r="U26" i="14"/>
  <c r="O27" i="14"/>
  <c r="O26" i="14"/>
  <c r="X27" i="14"/>
  <c r="C28" i="14"/>
  <c r="C27" i="14"/>
  <c r="C26" i="14"/>
  <c r="C25" i="14"/>
  <c r="D28" i="14"/>
  <c r="E28" i="14"/>
  <c r="E27" i="14"/>
  <c r="E26" i="14"/>
  <c r="F28" i="14"/>
  <c r="F27" i="14"/>
  <c r="G28" i="14"/>
  <c r="J28" i="14"/>
  <c r="J27" i="14"/>
  <c r="O28" i="14"/>
  <c r="U28" i="14"/>
  <c r="U27" i="14"/>
  <c r="H29" i="14"/>
  <c r="I29" i="14"/>
  <c r="N29" i="14"/>
  <c r="X29" i="14"/>
  <c r="H30" i="14"/>
  <c r="H28" i="14"/>
  <c r="I30" i="14"/>
  <c r="I28" i="14"/>
  <c r="I27" i="14"/>
  <c r="N30" i="14"/>
  <c r="N28" i="14"/>
  <c r="N27" i="14"/>
  <c r="X30" i="14"/>
  <c r="X28" i="14"/>
  <c r="C31" i="14"/>
  <c r="D31" i="14"/>
  <c r="D27" i="14"/>
  <c r="D26" i="14"/>
  <c r="E31" i="14"/>
  <c r="F31" i="14"/>
  <c r="G31" i="14"/>
  <c r="G27" i="14"/>
  <c r="G26" i="14"/>
  <c r="H31" i="14"/>
  <c r="H27" i="14"/>
  <c r="J31" i="14"/>
  <c r="N31" i="14"/>
  <c r="O31" i="14"/>
  <c r="U31" i="14"/>
  <c r="X31" i="14"/>
  <c r="H32" i="14"/>
  <c r="I32" i="14"/>
  <c r="I31" i="14"/>
  <c r="N32" i="14"/>
  <c r="X32" i="14"/>
  <c r="C33" i="14"/>
  <c r="D33" i="14"/>
  <c r="E33" i="14"/>
  <c r="F33" i="14"/>
  <c r="G33" i="14"/>
  <c r="J33" i="14"/>
  <c r="O33" i="14"/>
  <c r="U33" i="14"/>
  <c r="H34" i="14"/>
  <c r="I34" i="14"/>
  <c r="I33" i="14"/>
  <c r="I26" i="14"/>
  <c r="N34" i="14"/>
  <c r="X34" i="14"/>
  <c r="H35" i="14"/>
  <c r="I35" i="14"/>
  <c r="N35" i="14"/>
  <c r="X35" i="14"/>
  <c r="C36" i="14"/>
  <c r="F36" i="14"/>
  <c r="C37" i="14"/>
  <c r="D37" i="14"/>
  <c r="E37" i="14"/>
  <c r="F37" i="14"/>
  <c r="G37" i="14"/>
  <c r="J37" i="14"/>
  <c r="J36" i="14"/>
  <c r="O37" i="14"/>
  <c r="U37" i="14"/>
  <c r="U36" i="14"/>
  <c r="H38" i="14"/>
  <c r="H37" i="14"/>
  <c r="I38" i="14"/>
  <c r="I37" i="14"/>
  <c r="N38" i="14"/>
  <c r="X38" i="14"/>
  <c r="H39" i="14"/>
  <c r="I39" i="14"/>
  <c r="N39" i="14"/>
  <c r="X39" i="14"/>
  <c r="H40" i="14"/>
  <c r="N40" i="14"/>
  <c r="X40" i="14"/>
  <c r="C41" i="14"/>
  <c r="D41" i="14"/>
  <c r="E41" i="14"/>
  <c r="F41" i="14"/>
  <c r="G41" i="14"/>
  <c r="J41" i="14"/>
  <c r="O41" i="14"/>
  <c r="U41" i="14"/>
  <c r="H42" i="14"/>
  <c r="H41" i="14"/>
  <c r="I42" i="14"/>
  <c r="I41" i="14"/>
  <c r="N42" i="14"/>
  <c r="X42" i="14"/>
  <c r="C43" i="14"/>
  <c r="D43" i="14"/>
  <c r="E43" i="14"/>
  <c r="F43" i="14"/>
  <c r="G43" i="14"/>
  <c r="G36" i="14"/>
  <c r="J43" i="14"/>
  <c r="N43" i="14"/>
  <c r="O43" i="14"/>
  <c r="O36" i="14"/>
  <c r="U43" i="14"/>
  <c r="X43" i="14"/>
  <c r="H44" i="14"/>
  <c r="N44" i="14"/>
  <c r="X44" i="14"/>
  <c r="E45" i="14"/>
  <c r="F45" i="14"/>
  <c r="J45" i="14"/>
  <c r="U45" i="14"/>
  <c r="C46" i="14"/>
  <c r="C45" i="14"/>
  <c r="D46" i="14"/>
  <c r="D45" i="14"/>
  <c r="E46" i="14"/>
  <c r="F46" i="14"/>
  <c r="G46" i="14"/>
  <c r="G45" i="14"/>
  <c r="H46" i="14"/>
  <c r="J46" i="14"/>
  <c r="O46" i="14"/>
  <c r="O45" i="14"/>
  <c r="U46" i="14"/>
  <c r="H47" i="14"/>
  <c r="I47" i="14"/>
  <c r="N47" i="14"/>
  <c r="X47" i="14"/>
  <c r="H48" i="14"/>
  <c r="N48" i="14"/>
  <c r="X48" i="14"/>
  <c r="H49" i="14"/>
  <c r="I49" i="14"/>
  <c r="N49" i="14"/>
  <c r="X49" i="14"/>
  <c r="C50" i="14"/>
  <c r="D50" i="14"/>
  <c r="E50" i="14"/>
  <c r="F50" i="14"/>
  <c r="G50" i="14"/>
  <c r="J50" i="14"/>
  <c r="O50" i="14"/>
  <c r="U50" i="14"/>
  <c r="H51" i="14"/>
  <c r="H50" i="14"/>
  <c r="I51" i="14"/>
  <c r="N51" i="14"/>
  <c r="X51" i="14"/>
  <c r="H52" i="14"/>
  <c r="I52" i="14"/>
  <c r="N52" i="14"/>
  <c r="X52" i="14"/>
  <c r="H53" i="14"/>
  <c r="I53" i="14"/>
  <c r="X53" i="14"/>
  <c r="H54" i="14"/>
  <c r="I54" i="14"/>
  <c r="N54" i="14"/>
  <c r="X54" i="14"/>
  <c r="H55" i="14"/>
  <c r="I55" i="14"/>
  <c r="N55" i="14"/>
  <c r="X55" i="14"/>
  <c r="H56" i="14"/>
  <c r="I56" i="14"/>
  <c r="N56" i="14"/>
  <c r="X56" i="14"/>
  <c r="H57" i="14"/>
  <c r="N57" i="14"/>
  <c r="X57" i="14"/>
  <c r="H58" i="14"/>
  <c r="I58" i="14"/>
  <c r="N58" i="14"/>
  <c r="X58" i="14"/>
  <c r="E59" i="14"/>
  <c r="U59" i="14"/>
  <c r="X59" i="14"/>
  <c r="C60" i="14"/>
  <c r="C59" i="14"/>
  <c r="D60" i="14"/>
  <c r="D59" i="14"/>
  <c r="E60" i="14"/>
  <c r="F60" i="14"/>
  <c r="F59" i="14"/>
  <c r="G60" i="14"/>
  <c r="G59" i="14"/>
  <c r="J60" i="14"/>
  <c r="J59" i="14"/>
  <c r="O60" i="14"/>
  <c r="O59" i="14"/>
  <c r="U60" i="14"/>
  <c r="X60" i="14"/>
  <c r="H61" i="14"/>
  <c r="N61" i="14"/>
  <c r="X61" i="14"/>
  <c r="H62" i="14"/>
  <c r="I62" i="14"/>
  <c r="N62" i="14"/>
  <c r="N60" i="14"/>
  <c r="N59" i="14"/>
  <c r="X62" i="14"/>
  <c r="E63" i="14"/>
  <c r="U63" i="14"/>
  <c r="F65" i="14"/>
  <c r="F64" i="14"/>
  <c r="F63" i="14"/>
  <c r="D66" i="14"/>
  <c r="D65" i="14"/>
  <c r="D64" i="14"/>
  <c r="D63" i="14"/>
  <c r="E66" i="14"/>
  <c r="E65" i="14"/>
  <c r="E64" i="14"/>
  <c r="U66" i="14"/>
  <c r="U65" i="14"/>
  <c r="U64" i="14"/>
  <c r="H67" i="14"/>
  <c r="I67" i="14"/>
  <c r="N67" i="14"/>
  <c r="X67" i="14"/>
  <c r="H68" i="14"/>
  <c r="I68" i="14"/>
  <c r="N68" i="14"/>
  <c r="X68" i="14"/>
  <c r="C69" i="14"/>
  <c r="C66" i="14"/>
  <c r="C65" i="14"/>
  <c r="C64" i="14"/>
  <c r="C63" i="14"/>
  <c r="D69" i="14"/>
  <c r="E69" i="14"/>
  <c r="F69" i="14"/>
  <c r="F66" i="14"/>
  <c r="G69" i="14"/>
  <c r="G66" i="14"/>
  <c r="G65" i="14"/>
  <c r="G64" i="14"/>
  <c r="G63" i="14"/>
  <c r="J69" i="14"/>
  <c r="J66" i="14"/>
  <c r="J65" i="14"/>
  <c r="J64" i="14"/>
  <c r="J63" i="14"/>
  <c r="O69" i="14"/>
  <c r="O66" i="14"/>
  <c r="O65" i="14"/>
  <c r="O64" i="14"/>
  <c r="O63" i="14"/>
  <c r="U69" i="14"/>
  <c r="H70" i="14"/>
  <c r="I70" i="14"/>
  <c r="N70" i="14"/>
  <c r="X70" i="14"/>
  <c r="H71" i="14"/>
  <c r="I71" i="14"/>
  <c r="K71" i="14"/>
  <c r="L71" i="14"/>
  <c r="N71" i="14"/>
  <c r="N69" i="14"/>
  <c r="P71" i="14"/>
  <c r="T71" i="14"/>
  <c r="V71" i="14"/>
  <c r="X71" i="14"/>
  <c r="Y71" i="14"/>
  <c r="Z71" i="14"/>
  <c r="H72" i="14"/>
  <c r="I72" i="14"/>
  <c r="N72" i="14"/>
  <c r="X72" i="14"/>
  <c r="H73" i="14"/>
  <c r="I73" i="14"/>
  <c r="K73" i="14"/>
  <c r="L73" i="14"/>
  <c r="M73" i="14"/>
  <c r="N73" i="14"/>
  <c r="P73" i="14"/>
  <c r="Q73" i="14"/>
  <c r="R73" i="14"/>
  <c r="S73" i="14"/>
  <c r="V73" i="14"/>
  <c r="W73" i="14"/>
  <c r="X73" i="14"/>
  <c r="Y73" i="14"/>
  <c r="H74" i="14"/>
  <c r="N74" i="14"/>
  <c r="X74" i="14"/>
  <c r="E76" i="14"/>
  <c r="E75" i="14"/>
  <c r="C78" i="14"/>
  <c r="C77" i="14"/>
  <c r="C76" i="14"/>
  <c r="C75" i="14"/>
  <c r="F78" i="14"/>
  <c r="F77" i="14"/>
  <c r="F76" i="14"/>
  <c r="F75" i="14"/>
  <c r="G78" i="14"/>
  <c r="G77" i="14"/>
  <c r="G76" i="14"/>
  <c r="G75" i="14"/>
  <c r="O78" i="14"/>
  <c r="O77" i="14"/>
  <c r="O76" i="14"/>
  <c r="O75" i="14"/>
  <c r="C79" i="14"/>
  <c r="D79" i="14"/>
  <c r="D78" i="14"/>
  <c r="D77" i="14"/>
  <c r="D76" i="14"/>
  <c r="D75" i="14"/>
  <c r="E79" i="14"/>
  <c r="E78" i="14"/>
  <c r="E77" i="14"/>
  <c r="F79" i="14"/>
  <c r="G79" i="14"/>
  <c r="I79" i="14"/>
  <c r="I78" i="14"/>
  <c r="I77" i="14"/>
  <c r="I76" i="14"/>
  <c r="I75" i="14"/>
  <c r="J79" i="14"/>
  <c r="J78" i="14"/>
  <c r="J77" i="14"/>
  <c r="J76" i="14"/>
  <c r="J75" i="14"/>
  <c r="N79" i="14"/>
  <c r="N78" i="14"/>
  <c r="N77" i="14"/>
  <c r="N76" i="14"/>
  <c r="N75" i="14"/>
  <c r="O79" i="14"/>
  <c r="U79" i="14"/>
  <c r="U78" i="14"/>
  <c r="U77" i="14"/>
  <c r="U76" i="14"/>
  <c r="U75" i="14"/>
  <c r="H80" i="14"/>
  <c r="X80" i="14"/>
  <c r="H81" i="14"/>
  <c r="X81" i="14"/>
  <c r="H82" i="14"/>
  <c r="X82" i="14"/>
  <c r="H83" i="14"/>
  <c r="X83" i="14"/>
  <c r="H84" i="14"/>
  <c r="X84" i="14"/>
  <c r="H85" i="14"/>
  <c r="X85" i="14"/>
  <c r="H86" i="14"/>
  <c r="X86" i="14"/>
  <c r="H87" i="14"/>
  <c r="X87" i="14"/>
  <c r="H88" i="14"/>
  <c r="X88" i="14"/>
  <c r="H89" i="14"/>
  <c r="X89" i="14"/>
  <c r="H90" i="14"/>
  <c r="X90" i="14"/>
  <c r="H91" i="14"/>
  <c r="X91" i="14"/>
  <c r="H92" i="14"/>
  <c r="X92" i="14"/>
  <c r="H93" i="14"/>
  <c r="X93" i="14"/>
  <c r="E94" i="14"/>
  <c r="J94" i="14"/>
  <c r="O94" i="14"/>
  <c r="U94" i="14"/>
  <c r="E95" i="14"/>
  <c r="F95" i="14"/>
  <c r="F94" i="14"/>
  <c r="J95" i="14"/>
  <c r="U95" i="14"/>
  <c r="C96" i="14"/>
  <c r="C95" i="14"/>
  <c r="C94" i="14"/>
  <c r="E96" i="14"/>
  <c r="U96" i="14"/>
  <c r="X96" i="14"/>
  <c r="X95" i="14"/>
  <c r="X94" i="14"/>
  <c r="C97" i="14"/>
  <c r="D97" i="14"/>
  <c r="D96" i="14"/>
  <c r="D95" i="14"/>
  <c r="D94" i="14"/>
  <c r="E97" i="14"/>
  <c r="F97" i="14"/>
  <c r="F96" i="14"/>
  <c r="G97" i="14"/>
  <c r="G96" i="14"/>
  <c r="G95" i="14"/>
  <c r="G94" i="14"/>
  <c r="J97" i="14"/>
  <c r="J96" i="14"/>
  <c r="N97" i="14"/>
  <c r="N96" i="14"/>
  <c r="N95" i="14"/>
  <c r="N94" i="14"/>
  <c r="O97" i="14"/>
  <c r="O96" i="14"/>
  <c r="O95" i="14"/>
  <c r="U97" i="14"/>
  <c r="H98" i="14"/>
  <c r="H97" i="14"/>
  <c r="H96" i="14"/>
  <c r="H95" i="14"/>
  <c r="H94" i="14"/>
  <c r="I98" i="14"/>
  <c r="N98" i="14"/>
  <c r="X98" i="14"/>
  <c r="H99" i="14"/>
  <c r="I99" i="14"/>
  <c r="N99" i="14"/>
  <c r="X99" i="14"/>
  <c r="X97" i="14"/>
  <c r="H100" i="14"/>
  <c r="I100" i="14"/>
  <c r="N100" i="14"/>
  <c r="X100" i="14"/>
  <c r="H101" i="14"/>
  <c r="I101" i="14"/>
  <c r="N101" i="14"/>
  <c r="X101" i="14"/>
  <c r="H45" i="14"/>
  <c r="X33" i="14"/>
  <c r="W73" i="16"/>
  <c r="T73" i="18"/>
  <c r="V73" i="18"/>
  <c r="O12" i="18"/>
  <c r="O11" i="18"/>
  <c r="O10" i="18"/>
  <c r="O9" i="18"/>
  <c r="M68" i="6"/>
  <c r="D25" i="8"/>
  <c r="D12" i="8"/>
  <c r="D11" i="8"/>
  <c r="D10" i="8"/>
  <c r="D9" i="8"/>
  <c r="Z73" i="14"/>
  <c r="AA73" i="14"/>
  <c r="Y73" i="16"/>
  <c r="N66" i="14"/>
  <c r="N65" i="14"/>
  <c r="N64" i="14"/>
  <c r="N63" i="14"/>
  <c r="N33" i="14"/>
  <c r="N26" i="14"/>
  <c r="C10" i="14"/>
  <c r="C9" i="14"/>
  <c r="M39" i="6"/>
  <c r="Q72" i="4"/>
  <c r="AA72" i="4"/>
  <c r="M46" i="2"/>
  <c r="M45" i="2"/>
  <c r="I69" i="14"/>
  <c r="N50" i="14"/>
  <c r="X41" i="14"/>
  <c r="G25" i="14"/>
  <c r="G12" i="14"/>
  <c r="G11" i="14"/>
  <c r="G10" i="14"/>
  <c r="G9" i="14"/>
  <c r="U25" i="14"/>
  <c r="N36" i="16"/>
  <c r="J25" i="18"/>
  <c r="K45" i="2"/>
  <c r="L46" i="2"/>
  <c r="X66" i="14"/>
  <c r="X65" i="14"/>
  <c r="X64" i="14"/>
  <c r="X63" i="14"/>
  <c r="E25" i="14"/>
  <c r="G12" i="16"/>
  <c r="G11" i="16"/>
  <c r="G10" i="16"/>
  <c r="G9" i="16"/>
  <c r="P17" i="10"/>
  <c r="R17" i="8"/>
  <c r="S17" i="8"/>
  <c r="Q17" i="8"/>
  <c r="W88" i="6"/>
  <c r="T88" i="8"/>
  <c r="V88" i="8"/>
  <c r="X50" i="14"/>
  <c r="X69" i="14"/>
  <c r="H43" i="14"/>
  <c r="H36" i="14"/>
  <c r="N41" i="14"/>
  <c r="N37" i="14"/>
  <c r="N36" i="14"/>
  <c r="X26" i="14"/>
  <c r="X25" i="14"/>
  <c r="F25" i="16"/>
  <c r="O10" i="16"/>
  <c r="O9" i="16"/>
  <c r="F12" i="16"/>
  <c r="F11" i="16"/>
  <c r="F10" i="16"/>
  <c r="F9" i="16"/>
  <c r="J25" i="6"/>
  <c r="J12" i="6"/>
  <c r="J11" i="6"/>
  <c r="J10" i="6"/>
  <c r="J9" i="6"/>
  <c r="P98" i="4"/>
  <c r="Q98" i="2"/>
  <c r="AA98" i="2"/>
  <c r="T29" i="4"/>
  <c r="V29" i="4"/>
  <c r="W29" i="2"/>
  <c r="N22" i="14"/>
  <c r="U12" i="14"/>
  <c r="U11" i="14"/>
  <c r="U10" i="14"/>
  <c r="U9" i="14"/>
  <c r="W82" i="16"/>
  <c r="N46" i="16"/>
  <c r="R73" i="18"/>
  <c r="S73" i="18"/>
  <c r="Q73" i="18"/>
  <c r="N69" i="18"/>
  <c r="F12" i="18"/>
  <c r="F11" i="18"/>
  <c r="F10" i="18"/>
  <c r="F9" i="18"/>
  <c r="X95" i="6"/>
  <c r="U94" i="6"/>
  <c r="AA91" i="6"/>
  <c r="R91" i="6"/>
  <c r="S91" i="6"/>
  <c r="K86" i="10"/>
  <c r="L86" i="8"/>
  <c r="U59" i="6"/>
  <c r="X59" i="6"/>
  <c r="X60" i="6"/>
  <c r="H50" i="6"/>
  <c r="Z50" i="6"/>
  <c r="I36" i="6"/>
  <c r="U27" i="6"/>
  <c r="X31" i="6"/>
  <c r="Y24" i="6"/>
  <c r="T89" i="4"/>
  <c r="V89" i="4"/>
  <c r="W89" i="2"/>
  <c r="T68" i="4"/>
  <c r="V68" i="4"/>
  <c r="W68" i="2"/>
  <c r="T28" i="2"/>
  <c r="T27" i="2"/>
  <c r="T26" i="2"/>
  <c r="V30" i="2"/>
  <c r="Y17" i="4"/>
  <c r="Z17" i="2"/>
  <c r="Y15" i="2"/>
  <c r="X14" i="2"/>
  <c r="X13" i="2"/>
  <c r="D36" i="8"/>
  <c r="X33" i="8"/>
  <c r="X26" i="8"/>
  <c r="H22" i="8"/>
  <c r="E12" i="8"/>
  <c r="E11" i="8"/>
  <c r="E10" i="8"/>
  <c r="E9" i="8"/>
  <c r="X78" i="12"/>
  <c r="X77" i="12"/>
  <c r="X76" i="12"/>
  <c r="X75" i="12"/>
  <c r="X74" i="12"/>
  <c r="H69" i="14"/>
  <c r="H60" i="14"/>
  <c r="H59" i="14"/>
  <c r="X37" i="14"/>
  <c r="X36" i="14"/>
  <c r="O25" i="14"/>
  <c r="O12" i="14"/>
  <c r="O11" i="14"/>
  <c r="O10" i="14"/>
  <c r="O9" i="14"/>
  <c r="X14" i="14"/>
  <c r="X13" i="14"/>
  <c r="X12" i="14"/>
  <c r="X11" i="14"/>
  <c r="X10" i="14"/>
  <c r="X9" i="14"/>
  <c r="M73" i="16"/>
  <c r="K73" i="18"/>
  <c r="X69" i="16"/>
  <c r="X66" i="16"/>
  <c r="X65" i="16"/>
  <c r="X64" i="16"/>
  <c r="X63" i="16"/>
  <c r="N43" i="16"/>
  <c r="N22" i="16"/>
  <c r="H79" i="18"/>
  <c r="H78" i="18"/>
  <c r="H77" i="18"/>
  <c r="H76" i="18"/>
  <c r="H75" i="18"/>
  <c r="H46" i="18"/>
  <c r="X13" i="18"/>
  <c r="AA88" i="6"/>
  <c r="M88" i="6"/>
  <c r="P81" i="8"/>
  <c r="Q81" i="6"/>
  <c r="R81" i="6"/>
  <c r="S81" i="6"/>
  <c r="K62" i="6"/>
  <c r="Z48" i="6"/>
  <c r="Y48" i="8"/>
  <c r="Z48" i="8"/>
  <c r="U45" i="6"/>
  <c r="X45" i="6"/>
  <c r="X46" i="6"/>
  <c r="D25" i="6"/>
  <c r="D12" i="6"/>
  <c r="X13" i="6"/>
  <c r="W99" i="4"/>
  <c r="T99" i="6"/>
  <c r="V99" i="6"/>
  <c r="X95" i="2"/>
  <c r="X94" i="2"/>
  <c r="X93" i="2"/>
  <c r="X92" i="2"/>
  <c r="K90" i="4"/>
  <c r="L90" i="2"/>
  <c r="T72" i="6"/>
  <c r="V72" i="6"/>
  <c r="W72" i="4"/>
  <c r="Y71" i="2"/>
  <c r="X69" i="2"/>
  <c r="Q70" i="2"/>
  <c r="Q69" i="2"/>
  <c r="P69" i="2"/>
  <c r="T60" i="2"/>
  <c r="T59" i="2"/>
  <c r="V61" i="2"/>
  <c r="R57" i="2"/>
  <c r="S57" i="2"/>
  <c r="AA57" i="2"/>
  <c r="Q57" i="2"/>
  <c r="Q56" i="2"/>
  <c r="L56" i="2"/>
  <c r="M55" i="2"/>
  <c r="H50" i="2"/>
  <c r="Y47" i="2"/>
  <c r="X46" i="2"/>
  <c r="X45" i="2"/>
  <c r="D45" i="2"/>
  <c r="M44" i="2"/>
  <c r="M43" i="2"/>
  <c r="K43" i="2"/>
  <c r="H41" i="2"/>
  <c r="Q40" i="2"/>
  <c r="M40" i="2"/>
  <c r="H37" i="2"/>
  <c r="Q31" i="2"/>
  <c r="AA28" i="2"/>
  <c r="AA27" i="2"/>
  <c r="Z22" i="2"/>
  <c r="R21" i="2"/>
  <c r="S21" i="2"/>
  <c r="AA21" i="2"/>
  <c r="Q21" i="2"/>
  <c r="T19" i="4"/>
  <c r="V19" i="4"/>
  <c r="W19" i="2"/>
  <c r="T16" i="4"/>
  <c r="V16" i="4"/>
  <c r="W16" i="2"/>
  <c r="R15" i="2"/>
  <c r="W15" i="2"/>
  <c r="H14" i="2"/>
  <c r="H13" i="2"/>
  <c r="Y83" i="8"/>
  <c r="Y79" i="8"/>
  <c r="X77" i="8"/>
  <c r="X76" i="8"/>
  <c r="X75" i="8"/>
  <c r="X74" i="8"/>
  <c r="X73" i="8"/>
  <c r="H69" i="8"/>
  <c r="H66" i="8"/>
  <c r="H65" i="8"/>
  <c r="H64" i="8"/>
  <c r="H63" i="8"/>
  <c r="C25" i="8"/>
  <c r="X41" i="10"/>
  <c r="N33" i="10"/>
  <c r="X26" i="10"/>
  <c r="I45" i="20"/>
  <c r="H68" i="21"/>
  <c r="G68" i="21"/>
  <c r="I34" i="22"/>
  <c r="H34" i="22"/>
  <c r="E54" i="22"/>
  <c r="G54" i="22"/>
  <c r="I60" i="14"/>
  <c r="I59" i="14"/>
  <c r="I43" i="14"/>
  <c r="I36" i="14"/>
  <c r="I25" i="14"/>
  <c r="I27" i="18"/>
  <c r="C327" i="17"/>
  <c r="I15" i="18"/>
  <c r="I14" i="14"/>
  <c r="I13" i="14"/>
  <c r="R73" i="16"/>
  <c r="S73" i="16"/>
  <c r="E26" i="16"/>
  <c r="E25" i="16"/>
  <c r="E12" i="16"/>
  <c r="E11" i="16"/>
  <c r="E10" i="16"/>
  <c r="E9" i="16"/>
  <c r="J12" i="16"/>
  <c r="J11" i="16"/>
  <c r="J10" i="16"/>
  <c r="J9" i="16"/>
  <c r="C12" i="16"/>
  <c r="C11" i="16"/>
  <c r="C10" i="16"/>
  <c r="C9" i="16"/>
  <c r="V79" i="18"/>
  <c r="P71" i="18"/>
  <c r="X69" i="18"/>
  <c r="X66" i="18"/>
  <c r="X65" i="18"/>
  <c r="X64" i="18"/>
  <c r="X63" i="18"/>
  <c r="H66" i="18"/>
  <c r="H65" i="18"/>
  <c r="H64" i="18"/>
  <c r="H63" i="18"/>
  <c r="X46" i="18"/>
  <c r="G45" i="18"/>
  <c r="X43" i="18"/>
  <c r="G25" i="18"/>
  <c r="X22" i="18"/>
  <c r="I22" i="18"/>
  <c r="J12" i="18"/>
  <c r="J11" i="18"/>
  <c r="J10" i="18"/>
  <c r="J9" i="18"/>
  <c r="H95" i="6"/>
  <c r="H94" i="6"/>
  <c r="H93" i="6"/>
  <c r="H92" i="6"/>
  <c r="T87" i="10"/>
  <c r="V87" i="10"/>
  <c r="W87" i="8"/>
  <c r="P85" i="6"/>
  <c r="Y83" i="6"/>
  <c r="Z83" i="6"/>
  <c r="P72" i="6"/>
  <c r="M71" i="6"/>
  <c r="N60" i="6"/>
  <c r="K48" i="6"/>
  <c r="N43" i="6"/>
  <c r="Z39" i="6"/>
  <c r="N28" i="6"/>
  <c r="G27" i="6"/>
  <c r="G26" i="6"/>
  <c r="G25" i="6"/>
  <c r="T98" i="4"/>
  <c r="V98" i="4"/>
  <c r="W98" i="2"/>
  <c r="R98" i="2"/>
  <c r="S98" i="2"/>
  <c r="M98" i="2"/>
  <c r="T96" i="4"/>
  <c r="W96" i="2"/>
  <c r="W95" i="2"/>
  <c r="W94" i="2"/>
  <c r="W93" i="2"/>
  <c r="W92" i="2"/>
  <c r="V95" i="2"/>
  <c r="V94" i="2"/>
  <c r="V93" i="2"/>
  <c r="V92" i="2"/>
  <c r="N95" i="2"/>
  <c r="N94" i="2"/>
  <c r="N93" i="2"/>
  <c r="N92" i="2"/>
  <c r="Y91" i="4"/>
  <c r="Z91" i="4"/>
  <c r="Z91" i="2"/>
  <c r="M90" i="2"/>
  <c r="Z90" i="2"/>
  <c r="Q90" i="2"/>
  <c r="W90" i="2"/>
  <c r="R88" i="2"/>
  <c r="S88" i="2"/>
  <c r="L88" i="2"/>
  <c r="K85" i="4"/>
  <c r="L85" i="2"/>
  <c r="M85" i="2"/>
  <c r="M82" i="2"/>
  <c r="Z82" i="2"/>
  <c r="P80" i="4"/>
  <c r="Q80" i="2"/>
  <c r="AA79" i="4"/>
  <c r="W79" i="4"/>
  <c r="T79" i="6"/>
  <c r="V79" i="6"/>
  <c r="AA79" i="6"/>
  <c r="P76" i="2"/>
  <c r="K69" i="2"/>
  <c r="K66" i="2"/>
  <c r="K65" i="2"/>
  <c r="L70" i="2"/>
  <c r="L69" i="2"/>
  <c r="Y68" i="4"/>
  <c r="Z68" i="2"/>
  <c r="P68" i="4"/>
  <c r="Q68" i="2"/>
  <c r="AA68" i="2"/>
  <c r="H66" i="2"/>
  <c r="H65" i="2"/>
  <c r="H64" i="2"/>
  <c r="H63" i="2"/>
  <c r="L68" i="2"/>
  <c r="R68" i="2"/>
  <c r="S68" i="2"/>
  <c r="Z62" i="2"/>
  <c r="Y62" i="4"/>
  <c r="T58" i="4"/>
  <c r="V58" i="4"/>
  <c r="W58" i="2"/>
  <c r="M56" i="2"/>
  <c r="Y54" i="4"/>
  <c r="Z54" i="2"/>
  <c r="R53" i="2"/>
  <c r="S53" i="2"/>
  <c r="AA53" i="2"/>
  <c r="Q53" i="2"/>
  <c r="W52" i="4"/>
  <c r="T52" i="6"/>
  <c r="V52" i="6"/>
  <c r="T51" i="4"/>
  <c r="V50" i="2"/>
  <c r="W51" i="2"/>
  <c r="L51" i="2"/>
  <c r="K50" i="2"/>
  <c r="K51" i="4"/>
  <c r="M42" i="2"/>
  <c r="M41" i="2"/>
  <c r="R40" i="2"/>
  <c r="S40" i="2"/>
  <c r="W39" i="4"/>
  <c r="T39" i="6"/>
  <c r="V39" i="6"/>
  <c r="Z38" i="2"/>
  <c r="Y38" i="4"/>
  <c r="M37" i="2"/>
  <c r="Q37" i="2"/>
  <c r="P35" i="2"/>
  <c r="N33" i="2"/>
  <c r="K33" i="2"/>
  <c r="L34" i="2"/>
  <c r="X33" i="2"/>
  <c r="X26" i="2"/>
  <c r="X25" i="2"/>
  <c r="T32" i="4"/>
  <c r="V31" i="2"/>
  <c r="W31" i="2"/>
  <c r="W32" i="2"/>
  <c r="L32" i="2"/>
  <c r="M32" i="2"/>
  <c r="M31" i="2"/>
  <c r="K31" i="2"/>
  <c r="L31" i="2"/>
  <c r="Y30" i="4"/>
  <c r="Z30" i="2"/>
  <c r="P28" i="2"/>
  <c r="Q30" i="2"/>
  <c r="N28" i="2"/>
  <c r="N27" i="2"/>
  <c r="N26" i="2"/>
  <c r="N25" i="2"/>
  <c r="F27" i="2"/>
  <c r="F26" i="2"/>
  <c r="F25" i="2"/>
  <c r="F12" i="2"/>
  <c r="F11" i="2"/>
  <c r="F10" i="2"/>
  <c r="F9" i="2"/>
  <c r="T23" i="4"/>
  <c r="V22" i="2"/>
  <c r="W22" i="2"/>
  <c r="Y21" i="4"/>
  <c r="Z21" i="2"/>
  <c r="R19" i="2"/>
  <c r="S19" i="2"/>
  <c r="M19" i="2"/>
  <c r="M17" i="2"/>
  <c r="L17" i="2"/>
  <c r="G12" i="2"/>
  <c r="G11" i="2"/>
  <c r="G10" i="2"/>
  <c r="G9" i="2"/>
  <c r="C12" i="2"/>
  <c r="C11" i="2"/>
  <c r="C10" i="2"/>
  <c r="C9" i="2"/>
  <c r="K47" i="8"/>
  <c r="I46" i="8"/>
  <c r="X41" i="8"/>
  <c r="N37" i="8"/>
  <c r="N36" i="8"/>
  <c r="F36" i="8"/>
  <c r="N28" i="8"/>
  <c r="N27" i="8"/>
  <c r="N22" i="8"/>
  <c r="Y19" i="10"/>
  <c r="Z19" i="10"/>
  <c r="Z19" i="8"/>
  <c r="N14" i="8"/>
  <c r="N13" i="8"/>
  <c r="H69" i="10"/>
  <c r="N69" i="10"/>
  <c r="N66" i="10"/>
  <c r="N65" i="10"/>
  <c r="N64" i="10"/>
  <c r="N63" i="10"/>
  <c r="W81" i="20"/>
  <c r="X69" i="20"/>
  <c r="N60" i="20"/>
  <c r="N59" i="20"/>
  <c r="E11" i="20"/>
  <c r="E10" i="20"/>
  <c r="E9" i="20"/>
  <c r="I60" i="2"/>
  <c r="I59" i="2"/>
  <c r="K61" i="2"/>
  <c r="L40" i="2"/>
  <c r="K30" i="2"/>
  <c r="I28" i="2"/>
  <c r="I27" i="2"/>
  <c r="I26" i="2"/>
  <c r="L24" i="2"/>
  <c r="I69" i="10"/>
  <c r="I66" i="10"/>
  <c r="I65" i="10"/>
  <c r="I64" i="10"/>
  <c r="I63" i="10"/>
  <c r="I60" i="10"/>
  <c r="I59" i="10"/>
  <c r="I43" i="10"/>
  <c r="I33" i="10"/>
  <c r="I28" i="10"/>
  <c r="C272" i="9"/>
  <c r="I15" i="10"/>
  <c r="F25" i="12"/>
  <c r="W34" i="4"/>
  <c r="T34" i="6"/>
  <c r="V34" i="6"/>
  <c r="N14" i="14"/>
  <c r="N13" i="14"/>
  <c r="E12" i="14"/>
  <c r="E11" i="14"/>
  <c r="E10" i="14"/>
  <c r="E9" i="14"/>
  <c r="N69" i="16"/>
  <c r="N66" i="16"/>
  <c r="N65" i="16"/>
  <c r="N64" i="16"/>
  <c r="N63" i="16"/>
  <c r="X50" i="16"/>
  <c r="X46" i="16"/>
  <c r="X45" i="16"/>
  <c r="D25" i="16"/>
  <c r="X13" i="16"/>
  <c r="N22" i="18"/>
  <c r="P98" i="6"/>
  <c r="Y91" i="6"/>
  <c r="Z91" i="6"/>
  <c r="T83" i="8"/>
  <c r="V83" i="8"/>
  <c r="W83" i="6"/>
  <c r="AA83" i="6"/>
  <c r="I59" i="6"/>
  <c r="Y34" i="6"/>
  <c r="Z34" i="6"/>
  <c r="Z20" i="6"/>
  <c r="Q99" i="2"/>
  <c r="AA99" i="2"/>
  <c r="W97" i="2"/>
  <c r="T97" i="4"/>
  <c r="V97" i="4"/>
  <c r="Z85" i="4"/>
  <c r="Y85" i="6"/>
  <c r="Y84" i="4"/>
  <c r="Z84" i="2"/>
  <c r="W81" i="2"/>
  <c r="T81" i="4"/>
  <c r="V81" i="4"/>
  <c r="V70" i="2"/>
  <c r="T69" i="2"/>
  <c r="L68" i="4"/>
  <c r="K68" i="6"/>
  <c r="L54" i="2"/>
  <c r="M54" i="2"/>
  <c r="I50" i="2"/>
  <c r="T48" i="4"/>
  <c r="V48" i="4"/>
  <c r="W48" i="2"/>
  <c r="L47" i="2"/>
  <c r="W47" i="2"/>
  <c r="Q34" i="2"/>
  <c r="P33" i="2"/>
  <c r="AA34" i="2"/>
  <c r="P34" i="4"/>
  <c r="R34" i="2"/>
  <c r="S32" i="2"/>
  <c r="R31" i="2"/>
  <c r="M22" i="2"/>
  <c r="T21" i="4"/>
  <c r="V21" i="4"/>
  <c r="W21" i="2"/>
  <c r="T13" i="2"/>
  <c r="Y99" i="8"/>
  <c r="W91" i="10"/>
  <c r="T92" i="12"/>
  <c r="V92" i="12"/>
  <c r="X13" i="8"/>
  <c r="Z82" i="10"/>
  <c r="AA82" i="10"/>
  <c r="I36" i="10"/>
  <c r="X79" i="14"/>
  <c r="X78" i="14"/>
  <c r="X77" i="14"/>
  <c r="X76" i="14"/>
  <c r="X75" i="14"/>
  <c r="Q71" i="14"/>
  <c r="AA71" i="14"/>
  <c r="M71" i="14"/>
  <c r="I66" i="14"/>
  <c r="I65" i="14"/>
  <c r="I64" i="14"/>
  <c r="I63" i="14"/>
  <c r="N46" i="14"/>
  <c r="N45" i="14"/>
  <c r="J26" i="14"/>
  <c r="J25" i="14"/>
  <c r="J12" i="14"/>
  <c r="J11" i="14"/>
  <c r="J10" i="14"/>
  <c r="J9" i="14"/>
  <c r="H97" i="16"/>
  <c r="H96" i="16"/>
  <c r="H95" i="16"/>
  <c r="H94" i="16"/>
  <c r="W80" i="16"/>
  <c r="V79" i="16"/>
  <c r="H45" i="16"/>
  <c r="X37" i="16"/>
  <c r="X36" i="16"/>
  <c r="X33" i="16"/>
  <c r="X97" i="18"/>
  <c r="X96" i="18"/>
  <c r="X95" i="18"/>
  <c r="X94" i="18"/>
  <c r="H97" i="18"/>
  <c r="H96" i="18"/>
  <c r="H95" i="18"/>
  <c r="H94" i="18"/>
  <c r="W93" i="18"/>
  <c r="W87" i="18"/>
  <c r="R71" i="18"/>
  <c r="S71" i="18"/>
  <c r="X41" i="18"/>
  <c r="X36" i="18"/>
  <c r="O36" i="18"/>
  <c r="X28" i="18"/>
  <c r="X27" i="18"/>
  <c r="X26" i="18"/>
  <c r="X25" i="18"/>
  <c r="O25" i="18"/>
  <c r="G12" i="18"/>
  <c r="G11" i="18"/>
  <c r="G10" i="18"/>
  <c r="G9" i="18"/>
  <c r="W91" i="6"/>
  <c r="H77" i="6"/>
  <c r="H76" i="6"/>
  <c r="H75" i="6"/>
  <c r="H74" i="6"/>
  <c r="H73" i="6"/>
  <c r="I69" i="6"/>
  <c r="I66" i="6"/>
  <c r="Q55" i="6"/>
  <c r="Q49" i="6"/>
  <c r="I45" i="6"/>
  <c r="N37" i="6"/>
  <c r="O36" i="6"/>
  <c r="O25" i="6"/>
  <c r="O12" i="6"/>
  <c r="O11" i="6"/>
  <c r="O10" i="6"/>
  <c r="O9" i="6"/>
  <c r="C25" i="6"/>
  <c r="C12" i="6"/>
  <c r="C11" i="6"/>
  <c r="C10" i="6"/>
  <c r="C9" i="6"/>
  <c r="R17" i="6"/>
  <c r="S17" i="6"/>
  <c r="M97" i="2"/>
  <c r="L97" i="2"/>
  <c r="K97" i="4"/>
  <c r="W90" i="4"/>
  <c r="T90" i="6"/>
  <c r="V90" i="6"/>
  <c r="R89" i="2"/>
  <c r="S89" i="2"/>
  <c r="AA89" i="2"/>
  <c r="M89" i="2"/>
  <c r="K87" i="4"/>
  <c r="M87" i="2"/>
  <c r="T86" i="4"/>
  <c r="V86" i="4"/>
  <c r="W86" i="2"/>
  <c r="AA86" i="2"/>
  <c r="T80" i="4"/>
  <c r="V80" i="4"/>
  <c r="W80" i="2"/>
  <c r="R80" i="2"/>
  <c r="S80" i="2"/>
  <c r="L80" i="2"/>
  <c r="T78" i="4"/>
  <c r="V77" i="2"/>
  <c r="W78" i="2"/>
  <c r="AA78" i="2"/>
  <c r="AA77" i="2"/>
  <c r="AA76" i="2"/>
  <c r="AA75" i="2"/>
  <c r="AA74" i="2"/>
  <c r="AA73" i="2"/>
  <c r="L72" i="2"/>
  <c r="M72" i="2"/>
  <c r="K72" i="4"/>
  <c r="L72" i="4"/>
  <c r="Q71" i="2"/>
  <c r="AA71" i="2"/>
  <c r="T66" i="2"/>
  <c r="T65" i="2"/>
  <c r="T64" i="2"/>
  <c r="T63" i="2"/>
  <c r="Y56" i="4"/>
  <c r="Z56" i="4"/>
  <c r="Z56" i="2"/>
  <c r="AA56" i="2"/>
  <c r="W53" i="2"/>
  <c r="T53" i="4"/>
  <c r="V53" i="4"/>
  <c r="M49" i="2"/>
  <c r="L49" i="2"/>
  <c r="N46" i="2"/>
  <c r="P47" i="2"/>
  <c r="H46" i="2"/>
  <c r="Y42" i="4"/>
  <c r="Z42" i="4"/>
  <c r="Z42" i="2"/>
  <c r="Y41" i="2"/>
  <c r="N41" i="2"/>
  <c r="P42" i="2"/>
  <c r="R42" i="2"/>
  <c r="Y34" i="4"/>
  <c r="Z34" i="2"/>
  <c r="Y33" i="2"/>
  <c r="Z33" i="2"/>
  <c r="R29" i="2"/>
  <c r="S29" i="2"/>
  <c r="AA29" i="2"/>
  <c r="P29" i="4"/>
  <c r="R29" i="4"/>
  <c r="S29" i="4"/>
  <c r="Q29" i="2"/>
  <c r="Q24" i="2"/>
  <c r="M24" i="2"/>
  <c r="W20" i="4"/>
  <c r="T20" i="6"/>
  <c r="V20" i="6"/>
  <c r="L16" i="2"/>
  <c r="M16" i="2"/>
  <c r="T84" i="8"/>
  <c r="V84" i="8"/>
  <c r="X69" i="8"/>
  <c r="W62" i="8"/>
  <c r="T62" i="10"/>
  <c r="V62" i="10"/>
  <c r="H50" i="8"/>
  <c r="P49" i="8"/>
  <c r="N33" i="8"/>
  <c r="O27" i="8"/>
  <c r="O26" i="8"/>
  <c r="O25" i="8"/>
  <c r="O12" i="8"/>
  <c r="O11" i="8"/>
  <c r="O10" i="8"/>
  <c r="O9" i="8"/>
  <c r="I28" i="8"/>
  <c r="I27" i="8"/>
  <c r="I26" i="8"/>
  <c r="X77" i="10"/>
  <c r="X76" i="10"/>
  <c r="X75" i="10"/>
  <c r="X74" i="10"/>
  <c r="X73" i="10"/>
  <c r="W71" i="10"/>
  <c r="T72" i="12"/>
  <c r="V72" i="12"/>
  <c r="O25" i="10"/>
  <c r="O12" i="10"/>
  <c r="O11" i="10"/>
  <c r="O10" i="10"/>
  <c r="O9" i="10"/>
  <c r="X45" i="20"/>
  <c r="I28" i="20"/>
  <c r="I27" i="20"/>
  <c r="I50" i="14"/>
  <c r="X46" i="14"/>
  <c r="X45" i="14"/>
  <c r="E36" i="14"/>
  <c r="I22" i="14"/>
  <c r="K71" i="16"/>
  <c r="U45" i="16"/>
  <c r="F36" i="16"/>
  <c r="N31" i="16"/>
  <c r="N27" i="16"/>
  <c r="N26" i="16"/>
  <c r="N25" i="16"/>
  <c r="X28" i="16"/>
  <c r="H28" i="16"/>
  <c r="X22" i="16"/>
  <c r="I97" i="14"/>
  <c r="I96" i="14"/>
  <c r="I95" i="14"/>
  <c r="I94" i="14"/>
  <c r="T71" i="16"/>
  <c r="V71" i="16"/>
  <c r="W71" i="14"/>
  <c r="I46" i="14"/>
  <c r="I45" i="14"/>
  <c r="D36" i="14"/>
  <c r="D25" i="14"/>
  <c r="D12" i="14"/>
  <c r="D11" i="14"/>
  <c r="D10" i="14"/>
  <c r="D9" i="14"/>
  <c r="H33" i="14"/>
  <c r="H26" i="14"/>
  <c r="H25" i="14"/>
  <c r="H12" i="14"/>
  <c r="H11" i="14"/>
  <c r="H10" i="14"/>
  <c r="H9" i="14"/>
  <c r="F26" i="14"/>
  <c r="F25" i="14"/>
  <c r="F12" i="14"/>
  <c r="F11" i="14"/>
  <c r="F10" i="14"/>
  <c r="F9" i="14"/>
  <c r="X97" i="16"/>
  <c r="X96" i="16"/>
  <c r="X95" i="16"/>
  <c r="X94" i="16"/>
  <c r="X79" i="16"/>
  <c r="X78" i="16"/>
  <c r="X77" i="16"/>
  <c r="X76" i="16"/>
  <c r="X75" i="16"/>
  <c r="H79" i="16"/>
  <c r="H78" i="16"/>
  <c r="H77" i="16"/>
  <c r="H76" i="16"/>
  <c r="H75" i="16"/>
  <c r="AA71" i="16"/>
  <c r="R71" i="16"/>
  <c r="S71" i="16"/>
  <c r="N50" i="16"/>
  <c r="U36" i="16"/>
  <c r="U25" i="16"/>
  <c r="U12" i="16"/>
  <c r="U11" i="16"/>
  <c r="U10" i="16"/>
  <c r="U9" i="16"/>
  <c r="E36" i="16"/>
  <c r="H31" i="16"/>
  <c r="G27" i="16"/>
  <c r="G26" i="16"/>
  <c r="G25" i="16"/>
  <c r="N14" i="16"/>
  <c r="H14" i="16"/>
  <c r="H13" i="16"/>
  <c r="D12" i="16"/>
  <c r="D11" i="16"/>
  <c r="D10" i="16"/>
  <c r="D9" i="16"/>
  <c r="I97" i="18"/>
  <c r="I96" i="18"/>
  <c r="I95" i="18"/>
  <c r="I94" i="18"/>
  <c r="W85" i="18"/>
  <c r="I69" i="18"/>
  <c r="I66" i="18"/>
  <c r="I65" i="18"/>
  <c r="I64" i="18"/>
  <c r="I63" i="18"/>
  <c r="H50" i="18"/>
  <c r="X31" i="18"/>
  <c r="N14" i="18"/>
  <c r="N13" i="18"/>
  <c r="C12" i="18"/>
  <c r="C11" i="18"/>
  <c r="C10" i="18"/>
  <c r="C9" i="18"/>
  <c r="P91" i="8"/>
  <c r="Q91" i="6"/>
  <c r="K89" i="6"/>
  <c r="R85" i="6"/>
  <c r="S85" i="6"/>
  <c r="N76" i="6"/>
  <c r="K72" i="6"/>
  <c r="Y61" i="6"/>
  <c r="W54" i="6"/>
  <c r="T54" i="8"/>
  <c r="V54" i="8"/>
  <c r="K52" i="6"/>
  <c r="M47" i="6"/>
  <c r="I41" i="6"/>
  <c r="H37" i="6"/>
  <c r="H36" i="6"/>
  <c r="J36" i="6"/>
  <c r="I28" i="6"/>
  <c r="I27" i="6"/>
  <c r="I26" i="6"/>
  <c r="I25" i="6"/>
  <c r="F25" i="6"/>
  <c r="F12" i="6"/>
  <c r="F11" i="6"/>
  <c r="F10" i="6"/>
  <c r="F9" i="6"/>
  <c r="Q17" i="6"/>
  <c r="H13" i="6"/>
  <c r="Z99" i="2"/>
  <c r="Y97" i="4"/>
  <c r="Z97" i="2"/>
  <c r="R97" i="2"/>
  <c r="S97" i="2"/>
  <c r="AA97" i="2"/>
  <c r="I95" i="2"/>
  <c r="I94" i="2"/>
  <c r="I93" i="2"/>
  <c r="I92" i="2"/>
  <c r="R90" i="2"/>
  <c r="S90" i="2"/>
  <c r="Y86" i="4"/>
  <c r="Z86" i="4"/>
  <c r="Z86" i="2"/>
  <c r="P86" i="4"/>
  <c r="Q86" i="2"/>
  <c r="R86" i="2"/>
  <c r="S86" i="2"/>
  <c r="Z85" i="2"/>
  <c r="Z83" i="2"/>
  <c r="W82" i="2"/>
  <c r="Q82" i="2"/>
  <c r="Y81" i="2"/>
  <c r="X77" i="2"/>
  <c r="X76" i="2"/>
  <c r="X75" i="2"/>
  <c r="X74" i="2"/>
  <c r="X73" i="2"/>
  <c r="M80" i="2"/>
  <c r="Y78" i="4"/>
  <c r="Y77" i="2"/>
  <c r="Q78" i="2"/>
  <c r="R78" i="2"/>
  <c r="P78" i="4"/>
  <c r="Q72" i="2"/>
  <c r="R72" i="2"/>
  <c r="S72" i="2"/>
  <c r="L71" i="2"/>
  <c r="R71" i="2"/>
  <c r="S71" i="2"/>
  <c r="W71" i="2"/>
  <c r="M71" i="2"/>
  <c r="R70" i="2"/>
  <c r="M70" i="2"/>
  <c r="M69" i="2"/>
  <c r="I69" i="2"/>
  <c r="I66" i="2"/>
  <c r="I65" i="2"/>
  <c r="I64" i="2"/>
  <c r="I63" i="2"/>
  <c r="M68" i="2"/>
  <c r="M66" i="2"/>
  <c r="M65" i="2"/>
  <c r="M64" i="2"/>
  <c r="M63" i="2"/>
  <c r="Y67" i="2"/>
  <c r="X66" i="2"/>
  <c r="X65" i="2"/>
  <c r="X64" i="2"/>
  <c r="X63" i="2"/>
  <c r="L66" i="2"/>
  <c r="Y61" i="4"/>
  <c r="Y60" i="2"/>
  <c r="N60" i="2"/>
  <c r="N59" i="2"/>
  <c r="P61" i="2"/>
  <c r="L56" i="4"/>
  <c r="M56" i="4"/>
  <c r="Y53" i="4"/>
  <c r="Z53" i="2"/>
  <c r="L52" i="2"/>
  <c r="M51" i="2"/>
  <c r="M50" i="2"/>
  <c r="Y49" i="4"/>
  <c r="AA49" i="4"/>
  <c r="Z49" i="2"/>
  <c r="V43" i="2"/>
  <c r="T44" i="4"/>
  <c r="Y40" i="4"/>
  <c r="Z40" i="4"/>
  <c r="Z40" i="2"/>
  <c r="AA40" i="2"/>
  <c r="X36" i="2"/>
  <c r="R37" i="2"/>
  <c r="K37" i="2"/>
  <c r="L38" i="2"/>
  <c r="Y37" i="2"/>
  <c r="T35" i="4"/>
  <c r="V35" i="4"/>
  <c r="V33" i="4"/>
  <c r="W35" i="2"/>
  <c r="L35" i="2"/>
  <c r="K35" i="4"/>
  <c r="L35" i="4"/>
  <c r="H28" i="2"/>
  <c r="H27" i="2"/>
  <c r="H26" i="2"/>
  <c r="R30" i="2"/>
  <c r="M30" i="2"/>
  <c r="M29" i="2"/>
  <c r="L29" i="2"/>
  <c r="Y24" i="4"/>
  <c r="Z24" i="2"/>
  <c r="AA24" i="2"/>
  <c r="K20" i="4"/>
  <c r="K20" i="6"/>
  <c r="M20" i="2"/>
  <c r="Z19" i="2"/>
  <c r="Q19" i="2"/>
  <c r="Z18" i="2"/>
  <c r="Y18" i="4"/>
  <c r="Z18" i="4"/>
  <c r="Q18" i="2"/>
  <c r="AA18" i="2"/>
  <c r="M18" i="2"/>
  <c r="N14" i="2"/>
  <c r="N13" i="2"/>
  <c r="P15" i="2"/>
  <c r="W91" i="8"/>
  <c r="N50" i="8"/>
  <c r="M47" i="8"/>
  <c r="Y39" i="8"/>
  <c r="H28" i="8"/>
  <c r="H27" i="8"/>
  <c r="F25" i="8"/>
  <c r="F12" i="8"/>
  <c r="F11" i="8"/>
  <c r="F10" i="8"/>
  <c r="F9" i="8"/>
  <c r="T18" i="8"/>
  <c r="V18" i="8"/>
  <c r="Y16" i="8"/>
  <c r="Z16" i="8"/>
  <c r="U12" i="8"/>
  <c r="U11" i="8"/>
  <c r="U10" i="8"/>
  <c r="U9" i="8"/>
  <c r="X95" i="10"/>
  <c r="X94" i="10"/>
  <c r="X93" i="10"/>
  <c r="X92" i="10"/>
  <c r="H77" i="10"/>
  <c r="H76" i="10"/>
  <c r="H75" i="10"/>
  <c r="H74" i="10"/>
  <c r="H73" i="10"/>
  <c r="H60" i="10"/>
  <c r="H59" i="10"/>
  <c r="P52" i="10"/>
  <c r="I46" i="10"/>
  <c r="I45" i="10"/>
  <c r="H36" i="10"/>
  <c r="H25" i="10"/>
  <c r="I22" i="10"/>
  <c r="X31" i="12"/>
  <c r="I22" i="12"/>
  <c r="Y16" i="12"/>
  <c r="Q89" i="4"/>
  <c r="P89" i="6"/>
  <c r="W88" i="4"/>
  <c r="M68" i="4"/>
  <c r="T57" i="4"/>
  <c r="V57" i="4"/>
  <c r="N50" i="18"/>
  <c r="N45" i="18"/>
  <c r="U36" i="18"/>
  <c r="U25" i="18"/>
  <c r="U12" i="18"/>
  <c r="U11" i="18"/>
  <c r="U10" i="18"/>
  <c r="U9" i="18"/>
  <c r="E36" i="18"/>
  <c r="E25" i="18"/>
  <c r="E12" i="18"/>
  <c r="E11" i="18"/>
  <c r="E10" i="18"/>
  <c r="E9" i="18"/>
  <c r="D26" i="18"/>
  <c r="D25" i="18"/>
  <c r="D12" i="18"/>
  <c r="D11" i="18"/>
  <c r="D10" i="18"/>
  <c r="D9" i="18"/>
  <c r="H13" i="18"/>
  <c r="N95" i="6"/>
  <c r="M89" i="6"/>
  <c r="P87" i="8"/>
  <c r="Q87" i="6"/>
  <c r="R87" i="6"/>
  <c r="S87" i="6"/>
  <c r="K80" i="8"/>
  <c r="L80" i="6"/>
  <c r="I76" i="6"/>
  <c r="X69" i="6"/>
  <c r="U66" i="6"/>
  <c r="M62" i="6"/>
  <c r="T55" i="8"/>
  <c r="V55" i="8"/>
  <c r="W55" i="6"/>
  <c r="R52" i="6"/>
  <c r="S52" i="6"/>
  <c r="R49" i="6"/>
  <c r="S49" i="6"/>
  <c r="H46" i="6"/>
  <c r="H45" i="6"/>
  <c r="K35" i="6"/>
  <c r="L35" i="6"/>
  <c r="Z29" i="6"/>
  <c r="Y29" i="8"/>
  <c r="I13" i="6"/>
  <c r="G12" i="6"/>
  <c r="G11" i="6"/>
  <c r="G10" i="6"/>
  <c r="G9" i="6"/>
  <c r="R99" i="2"/>
  <c r="S99" i="2"/>
  <c r="W99" i="2"/>
  <c r="L98" i="2"/>
  <c r="Y95" i="2"/>
  <c r="Y94" i="2"/>
  <c r="Y93" i="2"/>
  <c r="Y92" i="2"/>
  <c r="Y96" i="4"/>
  <c r="P96" i="4"/>
  <c r="P95" i="2"/>
  <c r="P94" i="2"/>
  <c r="P93" i="2"/>
  <c r="P92" i="2"/>
  <c r="Q96" i="2"/>
  <c r="Q95" i="2"/>
  <c r="Q94" i="2"/>
  <c r="Q93" i="2"/>
  <c r="Q92" i="2"/>
  <c r="AA96" i="2"/>
  <c r="AA95" i="2"/>
  <c r="AA94" i="2"/>
  <c r="AA93" i="2"/>
  <c r="AA92" i="2"/>
  <c r="L96" i="2"/>
  <c r="L95" i="2"/>
  <c r="L94" i="2"/>
  <c r="L93" i="2"/>
  <c r="L92" i="2"/>
  <c r="R96" i="2"/>
  <c r="Y89" i="4"/>
  <c r="Z89" i="2"/>
  <c r="Q88" i="2"/>
  <c r="P88" i="4"/>
  <c r="AA87" i="4"/>
  <c r="W87" i="4"/>
  <c r="T85" i="4"/>
  <c r="V85" i="4"/>
  <c r="W85" i="2"/>
  <c r="K82" i="4"/>
  <c r="L82" i="2"/>
  <c r="R81" i="2"/>
  <c r="S81" i="2"/>
  <c r="AA81" i="2"/>
  <c r="M81" i="2"/>
  <c r="K79" i="4"/>
  <c r="M79" i="2"/>
  <c r="Y58" i="4"/>
  <c r="Z58" i="4"/>
  <c r="Z58" i="2"/>
  <c r="R58" i="2"/>
  <c r="S58" i="2"/>
  <c r="M57" i="2"/>
  <c r="L57" i="2"/>
  <c r="T56" i="4"/>
  <c r="V56" i="4"/>
  <c r="W56" i="2"/>
  <c r="N50" i="2"/>
  <c r="P51" i="2"/>
  <c r="R51" i="2"/>
  <c r="M48" i="2"/>
  <c r="M47" i="4"/>
  <c r="L47" i="4"/>
  <c r="V42" i="2"/>
  <c r="T41" i="2"/>
  <c r="T36" i="2"/>
  <c r="T40" i="4"/>
  <c r="V40" i="4"/>
  <c r="W40" i="2"/>
  <c r="L39" i="4"/>
  <c r="M39" i="4"/>
  <c r="K39" i="6"/>
  <c r="L39" i="6"/>
  <c r="I37" i="2"/>
  <c r="I36" i="2"/>
  <c r="U36" i="2"/>
  <c r="U25" i="2"/>
  <c r="U12" i="2"/>
  <c r="U11" i="2"/>
  <c r="U10" i="2"/>
  <c r="U9" i="2"/>
  <c r="R35" i="2"/>
  <c r="S35" i="2"/>
  <c r="M35" i="2"/>
  <c r="M33" i="2"/>
  <c r="O27" i="2"/>
  <c r="O26" i="2"/>
  <c r="O25" i="2"/>
  <c r="O12" i="2"/>
  <c r="O11" i="2"/>
  <c r="O10" i="2"/>
  <c r="O9" i="2"/>
  <c r="T24" i="4"/>
  <c r="V24" i="4"/>
  <c r="W24" i="2"/>
  <c r="K22" i="2"/>
  <c r="L22" i="2"/>
  <c r="X95" i="8"/>
  <c r="X94" i="8"/>
  <c r="X93" i="8"/>
  <c r="X92" i="8"/>
  <c r="M86" i="8"/>
  <c r="Q82" i="8"/>
  <c r="P82" i="10"/>
  <c r="R82" i="8"/>
  <c r="S82" i="8"/>
  <c r="K71" i="8"/>
  <c r="L71" i="8"/>
  <c r="H60" i="8"/>
  <c r="H59" i="8"/>
  <c r="X37" i="8"/>
  <c r="K35" i="8"/>
  <c r="L35" i="8"/>
  <c r="J27" i="8"/>
  <c r="J26" i="8"/>
  <c r="J25" i="8"/>
  <c r="J12" i="8"/>
  <c r="J11" i="8"/>
  <c r="J10" i="8"/>
  <c r="J9" i="8"/>
  <c r="C12" i="8"/>
  <c r="Y83" i="10"/>
  <c r="Z83" i="10"/>
  <c r="X50" i="10"/>
  <c r="X46" i="10"/>
  <c r="X45" i="10"/>
  <c r="X33" i="10"/>
  <c r="H13" i="10"/>
  <c r="D12" i="10"/>
  <c r="X97" i="20"/>
  <c r="X96" i="20"/>
  <c r="X95" i="20"/>
  <c r="X94" i="20"/>
  <c r="P73" i="20"/>
  <c r="H45" i="20"/>
  <c r="O12" i="20"/>
  <c r="G12" i="20"/>
  <c r="C12" i="20"/>
  <c r="G42" i="21"/>
  <c r="H42" i="21"/>
  <c r="Q55" i="4"/>
  <c r="R55" i="4"/>
  <c r="S55" i="4"/>
  <c r="AA83" i="12"/>
  <c r="X46" i="12"/>
  <c r="C11" i="12"/>
  <c r="C10" i="12"/>
  <c r="C9" i="12"/>
  <c r="F12" i="12"/>
  <c r="F11" i="12"/>
  <c r="F10" i="12"/>
  <c r="F9" i="12"/>
  <c r="H46" i="4"/>
  <c r="N60" i="10"/>
  <c r="N59" i="10"/>
  <c r="I41" i="10"/>
  <c r="G26" i="10"/>
  <c r="G25" i="10"/>
  <c r="G12" i="10"/>
  <c r="G11" i="10"/>
  <c r="G10" i="10"/>
  <c r="G9" i="10"/>
  <c r="I50" i="20"/>
  <c r="I41" i="20"/>
  <c r="I36" i="20"/>
  <c r="I33" i="20"/>
  <c r="F17" i="21"/>
  <c r="E13" i="21"/>
  <c r="E12" i="21"/>
  <c r="E11" i="21"/>
  <c r="E10" i="21"/>
  <c r="E9" i="21"/>
  <c r="G71" i="22"/>
  <c r="H33" i="12"/>
  <c r="I14" i="4"/>
  <c r="I13" i="4"/>
  <c r="I95" i="10"/>
  <c r="I94" i="10"/>
  <c r="I93" i="10"/>
  <c r="I92" i="10"/>
  <c r="N50" i="10"/>
  <c r="N45" i="10"/>
  <c r="H46" i="10"/>
  <c r="I31" i="10"/>
  <c r="X22" i="10"/>
  <c r="H22" i="10"/>
  <c r="F12" i="10"/>
  <c r="F11" i="10"/>
  <c r="F10" i="10"/>
  <c r="F9" i="10"/>
  <c r="W80" i="20"/>
  <c r="V79" i="20"/>
  <c r="H69" i="20"/>
  <c r="H66" i="20"/>
  <c r="H65" i="20"/>
  <c r="H64" i="20"/>
  <c r="H63" i="20"/>
  <c r="H37" i="20"/>
  <c r="H36" i="20"/>
  <c r="X22" i="20"/>
  <c r="H73" i="21"/>
  <c r="G73" i="21"/>
  <c r="G15" i="21"/>
  <c r="D41" i="21"/>
  <c r="F41" i="21"/>
  <c r="F13" i="21"/>
  <c r="I38" i="22"/>
  <c r="E58" i="22"/>
  <c r="G58" i="22"/>
  <c r="H38" i="22"/>
  <c r="I61" i="18"/>
  <c r="I61" i="16"/>
  <c r="I57" i="18"/>
  <c r="I57" i="16"/>
  <c r="I53" i="18"/>
  <c r="I53" i="16"/>
  <c r="I50" i="16"/>
  <c r="I48" i="18"/>
  <c r="I48" i="16"/>
  <c r="I37" i="18"/>
  <c r="I34" i="18"/>
  <c r="I34" i="16"/>
  <c r="C337" i="15"/>
  <c r="I15" i="16"/>
  <c r="N95" i="10"/>
  <c r="N94" i="10"/>
  <c r="N93" i="10"/>
  <c r="N92" i="10"/>
  <c r="N31" i="10"/>
  <c r="N22" i="10"/>
  <c r="G272" i="9"/>
  <c r="N16" i="10"/>
  <c r="P99" i="4"/>
  <c r="P97" i="4"/>
  <c r="N95" i="4"/>
  <c r="N94" i="4"/>
  <c r="N93" i="4"/>
  <c r="N92" i="4"/>
  <c r="N69" i="4"/>
  <c r="N66" i="4"/>
  <c r="N65" i="4"/>
  <c r="N64" i="4"/>
  <c r="N63" i="4"/>
  <c r="P70" i="4"/>
  <c r="N60" i="4"/>
  <c r="N59" i="4"/>
  <c r="P61" i="4"/>
  <c r="P57" i="4"/>
  <c r="P53" i="4"/>
  <c r="N50" i="4"/>
  <c r="P48" i="4"/>
  <c r="N46" i="4"/>
  <c r="P44" i="4"/>
  <c r="P44" i="6"/>
  <c r="N43" i="4"/>
  <c r="N37" i="4"/>
  <c r="P38" i="4"/>
  <c r="P30" i="4"/>
  <c r="N28" i="4"/>
  <c r="AA24" i="4"/>
  <c r="Q24" i="4"/>
  <c r="P21" i="4"/>
  <c r="P19" i="4"/>
  <c r="R17" i="4"/>
  <c r="S17" i="4"/>
  <c r="AA17" i="4"/>
  <c r="Q17" i="4"/>
  <c r="N15" i="4"/>
  <c r="G292" i="3"/>
  <c r="I60" i="12"/>
  <c r="I59" i="12"/>
  <c r="O12" i="12"/>
  <c r="W83" i="4"/>
  <c r="AA83" i="4"/>
  <c r="X77" i="4"/>
  <c r="X76" i="4"/>
  <c r="X75" i="4"/>
  <c r="X74" i="4"/>
  <c r="X73" i="4"/>
  <c r="R40" i="4"/>
  <c r="S40" i="4"/>
  <c r="W89" i="20"/>
  <c r="X60" i="20"/>
  <c r="X59" i="20"/>
  <c r="N46" i="20"/>
  <c r="N45" i="20"/>
  <c r="H70" i="21"/>
  <c r="G70" i="21"/>
  <c r="G44" i="21"/>
  <c r="H44" i="21"/>
  <c r="F40" i="21"/>
  <c r="E55" i="22"/>
  <c r="G55" i="22"/>
  <c r="H35" i="22"/>
  <c r="I35" i="22"/>
  <c r="N97" i="16"/>
  <c r="N96" i="16"/>
  <c r="N95" i="16"/>
  <c r="N94" i="16"/>
  <c r="N41" i="16"/>
  <c r="N69" i="6"/>
  <c r="N66" i="6"/>
  <c r="P56" i="6"/>
  <c r="N46" i="6"/>
  <c r="N31" i="6"/>
  <c r="P29" i="6"/>
  <c r="N22" i="6"/>
  <c r="N16" i="6"/>
  <c r="P16" i="6"/>
  <c r="G263" i="5"/>
  <c r="I69" i="8"/>
  <c r="I66" i="8"/>
  <c r="I65" i="8"/>
  <c r="I64" i="8"/>
  <c r="I63" i="8"/>
  <c r="I50" i="8"/>
  <c r="I43" i="8"/>
  <c r="I37" i="8"/>
  <c r="C305" i="7"/>
  <c r="I46" i="12"/>
  <c r="K70" i="4"/>
  <c r="I69" i="4"/>
  <c r="K67" i="4"/>
  <c r="I66" i="4"/>
  <c r="I65" i="4"/>
  <c r="I64" i="4"/>
  <c r="I63" i="4"/>
  <c r="K53" i="4"/>
  <c r="K40" i="4"/>
  <c r="L40" i="4"/>
  <c r="K24" i="4"/>
  <c r="L24" i="4"/>
  <c r="H69" i="12"/>
  <c r="H66" i="12"/>
  <c r="H65" i="12"/>
  <c r="H64" i="12"/>
  <c r="H63" i="12"/>
  <c r="N46" i="12"/>
  <c r="N45" i="12"/>
  <c r="H31" i="12"/>
  <c r="H27" i="12"/>
  <c r="M83" i="4"/>
  <c r="K83" i="6"/>
  <c r="L83" i="4"/>
  <c r="W82" i="4"/>
  <c r="T82" i="6"/>
  <c r="V82" i="6"/>
  <c r="Q40" i="4"/>
  <c r="F25" i="4"/>
  <c r="K23" i="4"/>
  <c r="I22" i="4"/>
  <c r="K17" i="4"/>
  <c r="X13" i="20"/>
  <c r="N13" i="20"/>
  <c r="I57" i="22"/>
  <c r="E77" i="22"/>
  <c r="G77" i="22"/>
  <c r="I51" i="22"/>
  <c r="N41" i="18"/>
  <c r="N36" i="18"/>
  <c r="G327" i="17"/>
  <c r="N95" i="8"/>
  <c r="N94" i="8"/>
  <c r="N93" i="8"/>
  <c r="N92" i="8"/>
  <c r="P16" i="8"/>
  <c r="P17" i="12"/>
  <c r="X13" i="12"/>
  <c r="E12" i="12"/>
  <c r="E11" i="12"/>
  <c r="E10" i="12"/>
  <c r="E9" i="12"/>
  <c r="M90" i="4"/>
  <c r="R90" i="4"/>
  <c r="S90" i="4"/>
  <c r="AA90" i="4"/>
  <c r="R85" i="4"/>
  <c r="S85" i="4"/>
  <c r="AA85" i="4"/>
  <c r="L81" i="4"/>
  <c r="M81" i="4"/>
  <c r="K81" i="6"/>
  <c r="M58" i="4"/>
  <c r="Q52" i="4"/>
  <c r="AA52" i="4"/>
  <c r="T46" i="4"/>
  <c r="V47" i="4"/>
  <c r="H28" i="4"/>
  <c r="H27" i="4"/>
  <c r="H26" i="4"/>
  <c r="M24" i="4"/>
  <c r="R24" i="4"/>
  <c r="S24" i="4"/>
  <c r="N97" i="20"/>
  <c r="N96" i="20"/>
  <c r="N95" i="20"/>
  <c r="N94" i="20"/>
  <c r="P71" i="20"/>
  <c r="N69" i="20"/>
  <c r="N41" i="20"/>
  <c r="X43" i="12"/>
  <c r="X36" i="12"/>
  <c r="H41" i="12"/>
  <c r="U25" i="12"/>
  <c r="G25" i="12"/>
  <c r="G12" i="12"/>
  <c r="G11" i="12"/>
  <c r="G10" i="12"/>
  <c r="G9" i="12"/>
  <c r="J12" i="12"/>
  <c r="J11" i="12"/>
  <c r="J10" i="12"/>
  <c r="J9" i="12"/>
  <c r="M86" i="4"/>
  <c r="R86" i="4"/>
  <c r="S86" i="4"/>
  <c r="AA86" i="4"/>
  <c r="Q49" i="4"/>
  <c r="R49" i="4"/>
  <c r="S49" i="4"/>
  <c r="K48" i="4"/>
  <c r="L48" i="4"/>
  <c r="M44" i="4"/>
  <c r="M43" i="4"/>
  <c r="H43" i="4"/>
  <c r="H79" i="14"/>
  <c r="H78" i="14"/>
  <c r="H77" i="14"/>
  <c r="H76" i="14"/>
  <c r="H75" i="14"/>
  <c r="H66" i="14"/>
  <c r="H65" i="14"/>
  <c r="H64" i="14"/>
  <c r="H63" i="14"/>
  <c r="R71" i="14"/>
  <c r="S71" i="14"/>
  <c r="H37" i="16"/>
  <c r="H36" i="16"/>
  <c r="W90" i="18"/>
  <c r="W82" i="18"/>
  <c r="Y71" i="18"/>
  <c r="Z71" i="18"/>
  <c r="N66" i="18"/>
  <c r="N65" i="18"/>
  <c r="N64" i="18"/>
  <c r="N63" i="18"/>
  <c r="I41" i="18"/>
  <c r="H31" i="18"/>
  <c r="H27" i="18"/>
  <c r="H26" i="18"/>
  <c r="H25" i="18"/>
  <c r="N28" i="18"/>
  <c r="N27" i="18"/>
  <c r="N26" i="18"/>
  <c r="H22" i="18"/>
  <c r="Y96" i="6"/>
  <c r="K84" i="8"/>
  <c r="L84" i="6"/>
  <c r="P79" i="8"/>
  <c r="Q79" i="6"/>
  <c r="H60" i="6"/>
  <c r="H59" i="6"/>
  <c r="K56" i="6"/>
  <c r="P48" i="6"/>
  <c r="Y44" i="6"/>
  <c r="K40" i="6"/>
  <c r="H33" i="6"/>
  <c r="H26" i="6"/>
  <c r="H25" i="6"/>
  <c r="I31" i="6"/>
  <c r="P24" i="6"/>
  <c r="Z19" i="6"/>
  <c r="Y98" i="4"/>
  <c r="Z98" i="2"/>
  <c r="Q90" i="4"/>
  <c r="P90" i="6"/>
  <c r="Y88" i="4"/>
  <c r="Z88" i="4"/>
  <c r="Z88" i="2"/>
  <c r="L86" i="4"/>
  <c r="R85" i="2"/>
  <c r="S85" i="2"/>
  <c r="AA85" i="2"/>
  <c r="P84" i="4"/>
  <c r="Q84" i="2"/>
  <c r="Z80" i="2"/>
  <c r="K78" i="4"/>
  <c r="K77" i="2"/>
  <c r="Z70" i="2"/>
  <c r="Z69" i="2"/>
  <c r="T67" i="4"/>
  <c r="X60" i="2"/>
  <c r="X59" i="2"/>
  <c r="L58" i="2"/>
  <c r="T49" i="4"/>
  <c r="V49" i="4"/>
  <c r="W49" i="2"/>
  <c r="R49" i="2"/>
  <c r="S49" i="2"/>
  <c r="AA49" i="2"/>
  <c r="Z48" i="4"/>
  <c r="Y44" i="4"/>
  <c r="Y43" i="2"/>
  <c r="H43" i="2"/>
  <c r="Q43" i="2"/>
  <c r="K41" i="2"/>
  <c r="L42" i="2"/>
  <c r="N37" i="2"/>
  <c r="N36" i="2"/>
  <c r="Y35" i="4"/>
  <c r="V33" i="2"/>
  <c r="H33" i="2"/>
  <c r="Y32" i="4"/>
  <c r="Y31" i="2"/>
  <c r="H31" i="2"/>
  <c r="Z29" i="4"/>
  <c r="N22" i="2"/>
  <c r="P23" i="2"/>
  <c r="H22" i="2"/>
  <c r="T17" i="4"/>
  <c r="V17" i="4"/>
  <c r="W17" i="2"/>
  <c r="R17" i="2"/>
  <c r="S17" i="2"/>
  <c r="AA17" i="2"/>
  <c r="P98" i="8"/>
  <c r="I95" i="8"/>
  <c r="I94" i="8"/>
  <c r="I93" i="8"/>
  <c r="I92" i="8"/>
  <c r="Y87" i="8"/>
  <c r="H77" i="8"/>
  <c r="H76" i="8"/>
  <c r="H75" i="8"/>
  <c r="H74" i="8"/>
  <c r="H73" i="8"/>
  <c r="N69" i="8"/>
  <c r="N66" i="8"/>
  <c r="N65" i="8"/>
  <c r="N64" i="8"/>
  <c r="N63" i="8"/>
  <c r="P55" i="8"/>
  <c r="P55" i="10"/>
  <c r="Y51" i="8"/>
  <c r="N46" i="8"/>
  <c r="N45" i="8"/>
  <c r="H46" i="8"/>
  <c r="H41" i="8"/>
  <c r="H36" i="8"/>
  <c r="K39" i="8"/>
  <c r="H33" i="8"/>
  <c r="H31" i="8"/>
  <c r="Y57" i="10"/>
  <c r="Z57" i="10"/>
  <c r="Y51" i="10"/>
  <c r="Y48" i="10"/>
  <c r="Z48" i="10"/>
  <c r="C26" i="10"/>
  <c r="C25" i="10"/>
  <c r="C12" i="10"/>
  <c r="C11" i="10"/>
  <c r="C10" i="10"/>
  <c r="C9" i="10"/>
  <c r="Y20" i="10"/>
  <c r="H97" i="20"/>
  <c r="H96" i="20"/>
  <c r="H95" i="20"/>
  <c r="H94" i="20"/>
  <c r="H79" i="20"/>
  <c r="H78" i="20"/>
  <c r="H77" i="20"/>
  <c r="H76" i="20"/>
  <c r="H75" i="20"/>
  <c r="G45" i="20"/>
  <c r="C45" i="20"/>
  <c r="J36" i="20"/>
  <c r="H31" i="20"/>
  <c r="H27" i="20"/>
  <c r="H26" i="20"/>
  <c r="H25" i="20"/>
  <c r="H12" i="20"/>
  <c r="H11" i="20"/>
  <c r="H10" i="20"/>
  <c r="H9" i="20"/>
  <c r="O27" i="20"/>
  <c r="O26" i="20"/>
  <c r="O25" i="20"/>
  <c r="J27" i="20"/>
  <c r="J26" i="20"/>
  <c r="J25" i="20"/>
  <c r="J12" i="20"/>
  <c r="J11" i="20"/>
  <c r="J10" i="20"/>
  <c r="J9" i="20"/>
  <c r="H37" i="22"/>
  <c r="I37" i="22"/>
  <c r="C287" i="13"/>
  <c r="C313" i="1"/>
  <c r="I41" i="12"/>
  <c r="I31" i="12"/>
  <c r="C309" i="11"/>
  <c r="K99" i="4"/>
  <c r="K57" i="4"/>
  <c r="K55" i="4"/>
  <c r="I50" i="4"/>
  <c r="I37" i="4"/>
  <c r="I36" i="4"/>
  <c r="K34" i="4"/>
  <c r="I33" i="4"/>
  <c r="I28" i="4"/>
  <c r="I27" i="4"/>
  <c r="I26" i="4"/>
  <c r="K30" i="4"/>
  <c r="K21" i="4"/>
  <c r="K19" i="4"/>
  <c r="L19" i="4"/>
  <c r="C292" i="3"/>
  <c r="H78" i="12"/>
  <c r="H77" i="12"/>
  <c r="H76" i="12"/>
  <c r="H75" i="12"/>
  <c r="H74" i="12"/>
  <c r="H36" i="12"/>
  <c r="N22" i="12"/>
  <c r="I13" i="12"/>
  <c r="K98" i="4"/>
  <c r="R89" i="4"/>
  <c r="S89" i="4"/>
  <c r="AA89" i="4"/>
  <c r="M89" i="4"/>
  <c r="Y80" i="4"/>
  <c r="AA80" i="4"/>
  <c r="R72" i="4"/>
  <c r="S72" i="4"/>
  <c r="M72" i="4"/>
  <c r="P71" i="4"/>
  <c r="Y70" i="4"/>
  <c r="K62" i="4"/>
  <c r="P54" i="4"/>
  <c r="R52" i="4"/>
  <c r="S52" i="4"/>
  <c r="K38" i="4"/>
  <c r="H31" i="4"/>
  <c r="E25" i="4"/>
  <c r="E12" i="4"/>
  <c r="E11" i="4"/>
  <c r="E10" i="4"/>
  <c r="E9" i="4"/>
  <c r="F12" i="4"/>
  <c r="F11" i="4"/>
  <c r="F10" i="4"/>
  <c r="F9" i="4"/>
  <c r="H33" i="16"/>
  <c r="X31" i="16"/>
  <c r="I31" i="16"/>
  <c r="I27" i="16"/>
  <c r="N16" i="16"/>
  <c r="W88" i="18"/>
  <c r="W80" i="18"/>
  <c r="H60" i="18"/>
  <c r="H59" i="18"/>
  <c r="X50" i="18"/>
  <c r="J36" i="18"/>
  <c r="I95" i="6"/>
  <c r="Y90" i="6"/>
  <c r="K88" i="8"/>
  <c r="L88" i="6"/>
  <c r="AA84" i="6"/>
  <c r="P83" i="8"/>
  <c r="Q83" i="6"/>
  <c r="M81" i="6"/>
  <c r="U76" i="6"/>
  <c r="X77" i="6"/>
  <c r="Y72" i="6"/>
  <c r="H69" i="6"/>
  <c r="H66" i="6"/>
  <c r="H65" i="6"/>
  <c r="H64" i="6"/>
  <c r="H63" i="6"/>
  <c r="Y52" i="6"/>
  <c r="D45" i="6"/>
  <c r="K44" i="6"/>
  <c r="I43" i="6"/>
  <c r="P40" i="6"/>
  <c r="U36" i="6"/>
  <c r="X36" i="6"/>
  <c r="X37" i="6"/>
  <c r="E36" i="6"/>
  <c r="E25" i="6"/>
  <c r="E12" i="6"/>
  <c r="E11" i="6"/>
  <c r="E10" i="6"/>
  <c r="E9" i="6"/>
  <c r="L91" i="4"/>
  <c r="K91" i="6"/>
  <c r="M91" i="6"/>
  <c r="L89" i="2"/>
  <c r="M86" i="2"/>
  <c r="AA84" i="2"/>
  <c r="L81" i="2"/>
  <c r="M78" i="2"/>
  <c r="M77" i="2"/>
  <c r="M76" i="2"/>
  <c r="M75" i="2"/>
  <c r="M74" i="2"/>
  <c r="M73" i="2"/>
  <c r="H77" i="2"/>
  <c r="H76" i="2"/>
  <c r="H75" i="2"/>
  <c r="H74" i="2"/>
  <c r="H73" i="2"/>
  <c r="Y69" i="2"/>
  <c r="N66" i="2"/>
  <c r="N65" i="2"/>
  <c r="N64" i="2"/>
  <c r="N63" i="2"/>
  <c r="P67" i="2"/>
  <c r="AA62" i="2"/>
  <c r="Y55" i="4"/>
  <c r="AA54" i="2"/>
  <c r="Y50" i="2"/>
  <c r="R48" i="2"/>
  <c r="S48" i="2"/>
  <c r="V46" i="2"/>
  <c r="I46" i="2"/>
  <c r="I45" i="2"/>
  <c r="R44" i="2"/>
  <c r="AA38" i="2"/>
  <c r="AA37" i="2"/>
  <c r="T37" i="4"/>
  <c r="V38" i="4"/>
  <c r="V37" i="2"/>
  <c r="D36" i="2"/>
  <c r="D25" i="2"/>
  <c r="D12" i="2"/>
  <c r="D11" i="2"/>
  <c r="D10" i="2"/>
  <c r="D9" i="2"/>
  <c r="T15" i="4"/>
  <c r="V14" i="2"/>
  <c r="I15" i="2"/>
  <c r="X66" i="8"/>
  <c r="X65" i="8"/>
  <c r="X64" i="8"/>
  <c r="X63" i="8"/>
  <c r="X60" i="8"/>
  <c r="X59" i="8"/>
  <c r="X50" i="8"/>
  <c r="X45" i="8"/>
  <c r="G45" i="8"/>
  <c r="G11" i="8"/>
  <c r="G10" i="8"/>
  <c r="G9" i="8"/>
  <c r="C45" i="8"/>
  <c r="Y23" i="8"/>
  <c r="X69" i="10"/>
  <c r="X66" i="10"/>
  <c r="X65" i="10"/>
  <c r="X64" i="10"/>
  <c r="X63" i="10"/>
  <c r="H50" i="10"/>
  <c r="X43" i="10"/>
  <c r="N43" i="10"/>
  <c r="N36" i="10"/>
  <c r="O36" i="10"/>
  <c r="J36" i="10"/>
  <c r="J25" i="10"/>
  <c r="J12" i="10"/>
  <c r="J11" i="10"/>
  <c r="J10" i="10"/>
  <c r="J9" i="10"/>
  <c r="N28" i="10"/>
  <c r="N27" i="10"/>
  <c r="K73" i="20"/>
  <c r="X66" i="20"/>
  <c r="X65" i="20"/>
  <c r="X64" i="20"/>
  <c r="X63" i="20"/>
  <c r="I66" i="20"/>
  <c r="I65" i="20"/>
  <c r="I64" i="20"/>
  <c r="I63" i="20"/>
  <c r="U45" i="20"/>
  <c r="X37" i="20"/>
  <c r="X36" i="20"/>
  <c r="X25" i="20"/>
  <c r="N37" i="20"/>
  <c r="N36" i="20"/>
  <c r="U36" i="20"/>
  <c r="U25" i="20"/>
  <c r="U12" i="20"/>
  <c r="D36" i="20"/>
  <c r="D25" i="20"/>
  <c r="D12" i="20"/>
  <c r="D11" i="20"/>
  <c r="D10" i="20"/>
  <c r="D9" i="20"/>
  <c r="N28" i="20"/>
  <c r="N27" i="20"/>
  <c r="N26" i="20"/>
  <c r="H19" i="21"/>
  <c r="D45" i="21"/>
  <c r="F45" i="21"/>
  <c r="H56" i="22"/>
  <c r="E76" i="22"/>
  <c r="G76" i="22"/>
  <c r="H33" i="22"/>
  <c r="E53" i="22"/>
  <c r="G53" i="22"/>
  <c r="C263" i="5"/>
  <c r="G305" i="7"/>
  <c r="I60" i="20"/>
  <c r="I59" i="20"/>
  <c r="I15" i="20"/>
  <c r="C294" i="19"/>
  <c r="N96" i="12"/>
  <c r="N95" i="12"/>
  <c r="N94" i="12"/>
  <c r="N93" i="12"/>
  <c r="N69" i="12"/>
  <c r="N66" i="12"/>
  <c r="N65" i="12"/>
  <c r="N64" i="12"/>
  <c r="N63" i="12"/>
  <c r="N60" i="12"/>
  <c r="N59" i="12"/>
  <c r="N50" i="12"/>
  <c r="N37" i="12"/>
  <c r="N36" i="12"/>
  <c r="N28" i="12"/>
  <c r="P62" i="4"/>
  <c r="P62" i="6"/>
  <c r="P56" i="4"/>
  <c r="P39" i="4"/>
  <c r="P18" i="4"/>
  <c r="P16" i="4"/>
  <c r="H96" i="12"/>
  <c r="H95" i="12"/>
  <c r="H94" i="12"/>
  <c r="H93" i="12"/>
  <c r="Y83" i="12"/>
  <c r="O45" i="12"/>
  <c r="N31" i="12"/>
  <c r="D27" i="12"/>
  <c r="D26" i="12"/>
  <c r="D25" i="12"/>
  <c r="D12" i="12"/>
  <c r="D11" i="12"/>
  <c r="D10" i="12"/>
  <c r="D9" i="12"/>
  <c r="U12" i="12"/>
  <c r="N14" i="12"/>
  <c r="N13" i="12"/>
  <c r="H13" i="12"/>
  <c r="AA88" i="4"/>
  <c r="M88" i="4"/>
  <c r="W84" i="4"/>
  <c r="R82" i="4"/>
  <c r="S82" i="4"/>
  <c r="AA82" i="4"/>
  <c r="K58" i="4"/>
  <c r="Z51" i="4"/>
  <c r="K44" i="4"/>
  <c r="K42" i="4"/>
  <c r="K42" i="6"/>
  <c r="C25" i="4"/>
  <c r="C12" i="4"/>
  <c r="C11" i="4"/>
  <c r="C10" i="4"/>
  <c r="C9" i="4"/>
  <c r="L88" i="4"/>
  <c r="L80" i="4"/>
  <c r="H66" i="10"/>
  <c r="H65" i="10"/>
  <c r="H64" i="10"/>
  <c r="H63" i="10"/>
  <c r="D45" i="10"/>
  <c r="X37" i="10"/>
  <c r="U36" i="10"/>
  <c r="U25" i="10"/>
  <c r="U12" i="10"/>
  <c r="U11" i="10"/>
  <c r="U10" i="10"/>
  <c r="U9" i="10"/>
  <c r="E36" i="10"/>
  <c r="E25" i="10"/>
  <c r="E12" i="10"/>
  <c r="E11" i="10"/>
  <c r="E10" i="10"/>
  <c r="E9" i="10"/>
  <c r="Y16" i="10"/>
  <c r="Z16" i="10"/>
  <c r="W90" i="20"/>
  <c r="W82" i="20"/>
  <c r="N66" i="20"/>
  <c r="N65" i="20"/>
  <c r="N64" i="20"/>
  <c r="N63" i="20"/>
  <c r="N50" i="20"/>
  <c r="O45" i="20"/>
  <c r="I12" i="22"/>
  <c r="E32" i="22"/>
  <c r="I97" i="20"/>
  <c r="I96" i="20"/>
  <c r="I95" i="20"/>
  <c r="I94" i="20"/>
  <c r="I22" i="20"/>
  <c r="I69" i="12"/>
  <c r="I66" i="12"/>
  <c r="I65" i="12"/>
  <c r="I64" i="12"/>
  <c r="I63" i="12"/>
  <c r="I50" i="12"/>
  <c r="I37" i="12"/>
  <c r="I36" i="12"/>
  <c r="I33" i="12"/>
  <c r="I28" i="12"/>
  <c r="I27" i="12"/>
  <c r="I26" i="12"/>
  <c r="K54" i="4"/>
  <c r="K18" i="4"/>
  <c r="H60" i="12"/>
  <c r="H59" i="12"/>
  <c r="X50" i="12"/>
  <c r="Y48" i="12"/>
  <c r="U45" i="12"/>
  <c r="G45" i="12"/>
  <c r="F36" i="12"/>
  <c r="X28" i="12"/>
  <c r="R98" i="4"/>
  <c r="S98" i="4"/>
  <c r="R83" i="4"/>
  <c r="S83" i="4"/>
  <c r="H69" i="4"/>
  <c r="H66" i="4"/>
  <c r="H65" i="4"/>
  <c r="H64" i="4"/>
  <c r="H63" i="4"/>
  <c r="P58" i="4"/>
  <c r="M55" i="4"/>
  <c r="R54" i="4"/>
  <c r="S54" i="4"/>
  <c r="U45" i="4"/>
  <c r="F45" i="4"/>
  <c r="H41" i="4"/>
  <c r="H36" i="4"/>
  <c r="M40" i="4"/>
  <c r="J36" i="4"/>
  <c r="K32" i="4"/>
  <c r="K32" i="6"/>
  <c r="U25" i="4"/>
  <c r="U12" i="4"/>
  <c r="U11" i="4"/>
  <c r="U10" i="4"/>
  <c r="U9" i="4"/>
  <c r="X13" i="4"/>
  <c r="G10" i="22"/>
  <c r="H11" i="22"/>
  <c r="H10" i="22"/>
  <c r="H9" i="22"/>
  <c r="I95" i="4"/>
  <c r="I94" i="4"/>
  <c r="I93" i="4"/>
  <c r="I92" i="4"/>
  <c r="K96" i="4"/>
  <c r="K96" i="6"/>
  <c r="K52" i="4"/>
  <c r="K49" i="4"/>
  <c r="I46" i="4"/>
  <c r="I45" i="4"/>
  <c r="K29" i="4"/>
  <c r="K16" i="4"/>
  <c r="K16" i="6"/>
  <c r="X66" i="12"/>
  <c r="X65" i="12"/>
  <c r="X64" i="12"/>
  <c r="X63" i="12"/>
  <c r="H46" i="12"/>
  <c r="H45" i="12"/>
  <c r="H22" i="12"/>
  <c r="M71" i="4"/>
  <c r="X46" i="4"/>
  <c r="O45" i="4"/>
  <c r="C36" i="4"/>
  <c r="P35" i="4"/>
  <c r="N31" i="4"/>
  <c r="P32" i="4"/>
  <c r="G25" i="4"/>
  <c r="G12" i="4"/>
  <c r="G11" i="4"/>
  <c r="G10" i="4"/>
  <c r="G9" i="4"/>
  <c r="O12" i="4"/>
  <c r="M19" i="4"/>
  <c r="D12" i="4"/>
  <c r="D11" i="4"/>
  <c r="D10" i="4"/>
  <c r="D9" i="4"/>
  <c r="N22" i="4"/>
  <c r="P23" i="4"/>
  <c r="P23" i="6"/>
  <c r="P20" i="4"/>
  <c r="R81" i="4"/>
  <c r="S81" i="4"/>
  <c r="M78" i="4"/>
  <c r="M77" i="4"/>
  <c r="M76" i="4"/>
  <c r="M75" i="4"/>
  <c r="M74" i="4"/>
  <c r="M73" i="4"/>
  <c r="H77" i="4"/>
  <c r="H76" i="4"/>
  <c r="H75" i="4"/>
  <c r="H74" i="4"/>
  <c r="H73" i="4"/>
  <c r="X50" i="4"/>
  <c r="E36" i="4"/>
  <c r="J25" i="4"/>
  <c r="J12" i="4"/>
  <c r="J11" i="4"/>
  <c r="J10" i="4"/>
  <c r="J9" i="4"/>
  <c r="H50" i="4"/>
  <c r="Z50" i="4"/>
  <c r="X33" i="4"/>
  <c r="X26" i="4"/>
  <c r="X25" i="4"/>
  <c r="H22" i="4"/>
  <c r="L96" i="6"/>
  <c r="K96" i="8"/>
  <c r="M96" i="6"/>
  <c r="M95" i="6"/>
  <c r="M94" i="6"/>
  <c r="M93" i="6"/>
  <c r="M92" i="6"/>
  <c r="N65" i="6"/>
  <c r="X25" i="8"/>
  <c r="X12" i="8"/>
  <c r="X11" i="8"/>
  <c r="X10" i="8"/>
  <c r="X9" i="8"/>
  <c r="L32" i="6"/>
  <c r="K32" i="8"/>
  <c r="M32" i="6"/>
  <c r="M31" i="6"/>
  <c r="M42" i="6"/>
  <c r="M41" i="6"/>
  <c r="L42" i="6"/>
  <c r="K42" i="8"/>
  <c r="L20" i="6"/>
  <c r="K20" i="8"/>
  <c r="M20" i="6"/>
  <c r="W33" i="4"/>
  <c r="T33" i="6"/>
  <c r="V33" i="6"/>
  <c r="W33" i="6"/>
  <c r="R41" i="2"/>
  <c r="S41" i="2"/>
  <c r="S42" i="2"/>
  <c r="Q23" i="6"/>
  <c r="AA23" i="6"/>
  <c r="R23" i="6"/>
  <c r="P23" i="8"/>
  <c r="K16" i="8"/>
  <c r="L16" i="6"/>
  <c r="M16" i="6"/>
  <c r="Q62" i="6"/>
  <c r="AA62" i="6"/>
  <c r="R62" i="6"/>
  <c r="S62" i="6"/>
  <c r="P62" i="8"/>
  <c r="Q55" i="10"/>
  <c r="R55" i="10"/>
  <c r="S55" i="10"/>
  <c r="P55" i="12"/>
  <c r="P44" i="8"/>
  <c r="Q44" i="6"/>
  <c r="AA44" i="6"/>
  <c r="R44" i="6"/>
  <c r="R50" i="2"/>
  <c r="S50" i="2"/>
  <c r="S51" i="2"/>
  <c r="I65" i="6"/>
  <c r="L54" i="4"/>
  <c r="M54" i="4"/>
  <c r="Q18" i="4"/>
  <c r="AA18" i="4"/>
  <c r="P18" i="6"/>
  <c r="T14" i="4"/>
  <c r="T13" i="4"/>
  <c r="V15" i="4"/>
  <c r="V45" i="2"/>
  <c r="W46" i="2"/>
  <c r="L44" i="6"/>
  <c r="M44" i="6"/>
  <c r="M43" i="6"/>
  <c r="U75" i="6"/>
  <c r="X76" i="6"/>
  <c r="Z70" i="4"/>
  <c r="Z69" i="4"/>
  <c r="Y69" i="4"/>
  <c r="Y69" i="6"/>
  <c r="Z69" i="6"/>
  <c r="M21" i="4"/>
  <c r="L21" i="4"/>
  <c r="K21" i="6"/>
  <c r="M34" i="4"/>
  <c r="L34" i="4"/>
  <c r="K33" i="4"/>
  <c r="K34" i="6"/>
  <c r="M57" i="4"/>
  <c r="L57" i="4"/>
  <c r="K57" i="6"/>
  <c r="Z51" i="10"/>
  <c r="Y50" i="10"/>
  <c r="Z50" i="10"/>
  <c r="Y51" i="12"/>
  <c r="Z35" i="4"/>
  <c r="Y35" i="6"/>
  <c r="P24" i="8"/>
  <c r="AA24" i="6"/>
  <c r="Q24" i="6"/>
  <c r="R24" i="6"/>
  <c r="S24" i="6"/>
  <c r="Y96" i="8"/>
  <c r="Z96" i="6"/>
  <c r="M17" i="4"/>
  <c r="L17" i="4"/>
  <c r="K17" i="6"/>
  <c r="Q29" i="6"/>
  <c r="AA29" i="6"/>
  <c r="R29" i="6"/>
  <c r="S29" i="6"/>
  <c r="F39" i="21"/>
  <c r="H40" i="21"/>
  <c r="D66" i="21"/>
  <c r="G40" i="21"/>
  <c r="R30" i="4"/>
  <c r="AA30" i="4"/>
  <c r="P28" i="4"/>
  <c r="Q30" i="4"/>
  <c r="Q70" i="4"/>
  <c r="Q69" i="4"/>
  <c r="AA70" i="4"/>
  <c r="AA69" i="4"/>
  <c r="R70" i="4"/>
  <c r="P70" i="6"/>
  <c r="P69" i="4"/>
  <c r="I33" i="16"/>
  <c r="F12" i="21"/>
  <c r="G13" i="21"/>
  <c r="O11" i="20"/>
  <c r="O10" i="20"/>
  <c r="O9" i="20"/>
  <c r="Q82" i="10"/>
  <c r="R82" i="10"/>
  <c r="S82" i="10"/>
  <c r="P83" i="12"/>
  <c r="T56" i="6"/>
  <c r="V56" i="6"/>
  <c r="W56" i="4"/>
  <c r="L82" i="4"/>
  <c r="K82" i="6"/>
  <c r="U65" i="6"/>
  <c r="X66" i="6"/>
  <c r="Q87" i="8"/>
  <c r="R87" i="8"/>
  <c r="S87" i="8"/>
  <c r="P87" i="10"/>
  <c r="H12" i="18"/>
  <c r="H26" i="8"/>
  <c r="H25" i="8"/>
  <c r="H12" i="8"/>
  <c r="H11" i="8"/>
  <c r="H10" i="8"/>
  <c r="H9" i="8"/>
  <c r="Y81" i="4"/>
  <c r="Z81" i="2"/>
  <c r="L52" i="6"/>
  <c r="K52" i="8"/>
  <c r="L72" i="6"/>
  <c r="K72" i="8"/>
  <c r="P91" i="10"/>
  <c r="R91" i="8"/>
  <c r="S91" i="8"/>
  <c r="Q91" i="8"/>
  <c r="L71" i="16"/>
  <c r="M71" i="16"/>
  <c r="T84" i="10"/>
  <c r="V84" i="10"/>
  <c r="W84" i="8"/>
  <c r="W80" i="4"/>
  <c r="T80" i="6"/>
  <c r="V80" i="6"/>
  <c r="W21" i="4"/>
  <c r="T21" i="6"/>
  <c r="V21" i="6"/>
  <c r="Z84" i="4"/>
  <c r="Y84" i="6"/>
  <c r="Z21" i="4"/>
  <c r="Y21" i="6"/>
  <c r="Y28" i="4"/>
  <c r="Z30" i="4"/>
  <c r="Y30" i="6"/>
  <c r="W58" i="4"/>
  <c r="T58" i="6"/>
  <c r="V58" i="6"/>
  <c r="Q80" i="4"/>
  <c r="P80" i="6"/>
  <c r="L48" i="6"/>
  <c r="K48" i="8"/>
  <c r="Z79" i="8"/>
  <c r="AA79" i="8"/>
  <c r="Y79" i="10"/>
  <c r="K90" i="6"/>
  <c r="L90" i="4"/>
  <c r="P81" i="10"/>
  <c r="Q81" i="8"/>
  <c r="M73" i="18"/>
  <c r="L73" i="18"/>
  <c r="X12" i="2"/>
  <c r="X11" i="2"/>
  <c r="X10" i="2"/>
  <c r="X9" i="2"/>
  <c r="T88" i="10"/>
  <c r="V88" i="10"/>
  <c r="W88" i="8"/>
  <c r="Y73" i="18"/>
  <c r="Z73" i="16"/>
  <c r="R18" i="4"/>
  <c r="S18" i="4"/>
  <c r="Q20" i="4"/>
  <c r="R20" i="4"/>
  <c r="S20" i="4"/>
  <c r="AA20" i="4"/>
  <c r="Q39" i="4"/>
  <c r="AA39" i="4"/>
  <c r="R39" i="4"/>
  <c r="S39" i="4"/>
  <c r="D71" i="21"/>
  <c r="F71" i="21"/>
  <c r="G45" i="21"/>
  <c r="H45" i="21"/>
  <c r="AA83" i="10"/>
  <c r="Y91" i="8"/>
  <c r="M30" i="4"/>
  <c r="L30" i="4"/>
  <c r="K28" i="4"/>
  <c r="M99" i="4"/>
  <c r="L99" i="4"/>
  <c r="K99" i="6"/>
  <c r="Y20" i="12"/>
  <c r="Z20" i="10"/>
  <c r="Q98" i="8"/>
  <c r="R98" i="8"/>
  <c r="S98" i="8"/>
  <c r="Z43" i="2"/>
  <c r="K76" i="2"/>
  <c r="L77" i="2"/>
  <c r="K31" i="6"/>
  <c r="L31" i="6"/>
  <c r="T45" i="4"/>
  <c r="AA16" i="6"/>
  <c r="R16" i="6"/>
  <c r="S16" i="6"/>
  <c r="Q16" i="6"/>
  <c r="Q56" i="6"/>
  <c r="R56" i="6"/>
  <c r="S56" i="6"/>
  <c r="P56" i="8"/>
  <c r="I60" i="16"/>
  <c r="I59" i="16"/>
  <c r="D67" i="21"/>
  <c r="F67" i="21"/>
  <c r="G41" i="21"/>
  <c r="H41" i="21"/>
  <c r="H45" i="4"/>
  <c r="R73" i="20"/>
  <c r="S73" i="20"/>
  <c r="Q73" i="20"/>
  <c r="W40" i="4"/>
  <c r="T40" i="6"/>
  <c r="V40" i="6"/>
  <c r="Q88" i="4"/>
  <c r="P88" i="6"/>
  <c r="S96" i="2"/>
  <c r="R95" i="2"/>
  <c r="M52" i="6"/>
  <c r="K80" i="10"/>
  <c r="L80" i="8"/>
  <c r="Y77" i="4"/>
  <c r="Z78" i="4"/>
  <c r="M35" i="6"/>
  <c r="W54" i="8"/>
  <c r="T54" i="10"/>
  <c r="V54" i="10"/>
  <c r="N75" i="6"/>
  <c r="H45" i="2"/>
  <c r="L87" i="4"/>
  <c r="K87" i="6"/>
  <c r="M87" i="4"/>
  <c r="T90" i="8"/>
  <c r="V90" i="8"/>
  <c r="W90" i="6"/>
  <c r="AA90" i="6"/>
  <c r="Z99" i="8"/>
  <c r="Y99" i="10"/>
  <c r="P33" i="4"/>
  <c r="R34" i="4"/>
  <c r="AA34" i="4"/>
  <c r="Q34" i="4"/>
  <c r="P34" i="6"/>
  <c r="K68" i="8"/>
  <c r="L68" i="6"/>
  <c r="Y85" i="8"/>
  <c r="Z85" i="6"/>
  <c r="R98" i="6"/>
  <c r="S98" i="6"/>
  <c r="Q98" i="6"/>
  <c r="M61" i="2"/>
  <c r="M60" i="2"/>
  <c r="M59" i="2"/>
  <c r="K61" i="4"/>
  <c r="L61" i="2"/>
  <c r="K60" i="2"/>
  <c r="L33" i="2"/>
  <c r="M51" i="4"/>
  <c r="M50" i="4"/>
  <c r="K50" i="4"/>
  <c r="L51" i="4"/>
  <c r="K51" i="6"/>
  <c r="Z62" i="4"/>
  <c r="Y62" i="6"/>
  <c r="AA68" i="4"/>
  <c r="Q68" i="4"/>
  <c r="L85" i="4"/>
  <c r="K85" i="6"/>
  <c r="M85" i="4"/>
  <c r="T95" i="4"/>
  <c r="T94" i="4"/>
  <c r="T93" i="4"/>
  <c r="T92" i="4"/>
  <c r="V96" i="4"/>
  <c r="W87" i="10"/>
  <c r="T88" i="12"/>
  <c r="V88" i="12"/>
  <c r="AA83" i="8"/>
  <c r="Z83" i="8"/>
  <c r="R14" i="2"/>
  <c r="S15" i="2"/>
  <c r="Y34" i="8"/>
  <c r="T25" i="2"/>
  <c r="Q17" i="10"/>
  <c r="R17" i="10"/>
  <c r="S17" i="10"/>
  <c r="L45" i="2"/>
  <c r="O11" i="4"/>
  <c r="O10" i="4"/>
  <c r="O9" i="4"/>
  <c r="L52" i="4"/>
  <c r="M52" i="4"/>
  <c r="M35" i="4"/>
  <c r="R88" i="4"/>
  <c r="S88" i="4"/>
  <c r="Z83" i="12"/>
  <c r="Y84" i="14"/>
  <c r="P42" i="4"/>
  <c r="I76" i="22"/>
  <c r="H76" i="22"/>
  <c r="N25" i="20"/>
  <c r="N12" i="20"/>
  <c r="N11" i="20"/>
  <c r="N10" i="20"/>
  <c r="N9" i="20"/>
  <c r="Y22" i="8"/>
  <c r="Z22" i="8"/>
  <c r="Z23" i="8"/>
  <c r="K15" i="2"/>
  <c r="I14" i="2"/>
  <c r="I13" i="2"/>
  <c r="W37" i="2"/>
  <c r="S44" i="2"/>
  <c r="R43" i="2"/>
  <c r="S43" i="2"/>
  <c r="Z50" i="2"/>
  <c r="Q67" i="2"/>
  <c r="Q66" i="2"/>
  <c r="AA67" i="2"/>
  <c r="AA66" i="2"/>
  <c r="AA65" i="2"/>
  <c r="AA64" i="2"/>
  <c r="AA63" i="2"/>
  <c r="P66" i="2"/>
  <c r="P65" i="2"/>
  <c r="R67" i="2"/>
  <c r="Q40" i="6"/>
  <c r="R40" i="6"/>
  <c r="S40" i="6"/>
  <c r="P40" i="8"/>
  <c r="Y52" i="8"/>
  <c r="Z52" i="6"/>
  <c r="AA52" i="6"/>
  <c r="Z72" i="6"/>
  <c r="Y72" i="8"/>
  <c r="K71" i="18"/>
  <c r="Q54" i="4"/>
  <c r="AA54" i="4"/>
  <c r="P54" i="6"/>
  <c r="Z80" i="4"/>
  <c r="Y80" i="6"/>
  <c r="L98" i="4"/>
  <c r="K98" i="6"/>
  <c r="M98" i="4"/>
  <c r="I25" i="4"/>
  <c r="K71" i="10"/>
  <c r="Y50" i="8"/>
  <c r="Z50" i="8"/>
  <c r="Z51" i="8"/>
  <c r="R81" i="8"/>
  <c r="S81" i="8"/>
  <c r="W33" i="2"/>
  <c r="Z44" i="4"/>
  <c r="Y43" i="4"/>
  <c r="K77" i="4"/>
  <c r="L78" i="4"/>
  <c r="K78" i="6"/>
  <c r="Z98" i="4"/>
  <c r="Y98" i="6"/>
  <c r="AA48" i="6"/>
  <c r="P48" i="8"/>
  <c r="Q48" i="6"/>
  <c r="R48" i="6"/>
  <c r="S48" i="6"/>
  <c r="P79" i="10"/>
  <c r="Q79" i="8"/>
  <c r="R79" i="8"/>
  <c r="S79" i="8"/>
  <c r="K84" i="10"/>
  <c r="L84" i="8"/>
  <c r="M84" i="8"/>
  <c r="Y84" i="12"/>
  <c r="X12" i="20"/>
  <c r="X11" i="20"/>
  <c r="X10" i="20"/>
  <c r="X9" i="20"/>
  <c r="M23" i="4"/>
  <c r="M22" i="4"/>
  <c r="L23" i="4"/>
  <c r="K22" i="4"/>
  <c r="L22" i="4"/>
  <c r="K23" i="6"/>
  <c r="H26" i="12"/>
  <c r="H25" i="12"/>
  <c r="I45" i="12"/>
  <c r="I36" i="8"/>
  <c r="P68" i="6"/>
  <c r="H55" i="22"/>
  <c r="E75" i="22"/>
  <c r="G75" i="22"/>
  <c r="I55" i="22"/>
  <c r="N36" i="4"/>
  <c r="N45" i="4"/>
  <c r="R53" i="4"/>
  <c r="S53" i="4"/>
  <c r="AA53" i="4"/>
  <c r="Q53" i="4"/>
  <c r="P53" i="6"/>
  <c r="P67" i="4"/>
  <c r="I46" i="18"/>
  <c r="I45" i="18"/>
  <c r="I60" i="18"/>
  <c r="I59" i="18"/>
  <c r="H58" i="22"/>
  <c r="E78" i="22"/>
  <c r="G78" i="22"/>
  <c r="I58" i="22"/>
  <c r="V78" i="20"/>
  <c r="W79" i="20"/>
  <c r="M48" i="4"/>
  <c r="C11" i="20"/>
  <c r="C10" i="20"/>
  <c r="C9" i="20"/>
  <c r="D11" i="10"/>
  <c r="D10" i="10"/>
  <c r="D9" i="10"/>
  <c r="C11" i="8"/>
  <c r="C10" i="8"/>
  <c r="C9" i="8"/>
  <c r="M80" i="8"/>
  <c r="W85" i="4"/>
  <c r="T85" i="6"/>
  <c r="V85" i="6"/>
  <c r="Q96" i="4"/>
  <c r="AA96" i="4"/>
  <c r="AA95" i="4"/>
  <c r="AA94" i="4"/>
  <c r="AA93" i="4"/>
  <c r="AA92" i="4"/>
  <c r="P95" i="4"/>
  <c r="P95" i="6"/>
  <c r="Q95" i="6"/>
  <c r="R96" i="4"/>
  <c r="M48" i="6"/>
  <c r="M72" i="6"/>
  <c r="P96" i="6"/>
  <c r="R68" i="4"/>
  <c r="S68" i="4"/>
  <c r="P89" i="8"/>
  <c r="Q89" i="6"/>
  <c r="R89" i="6"/>
  <c r="S89" i="6"/>
  <c r="P29" i="8"/>
  <c r="M35" i="8"/>
  <c r="Y39" i="10"/>
  <c r="Z39" i="8"/>
  <c r="Q15" i="2"/>
  <c r="AA15" i="2"/>
  <c r="AA14" i="2"/>
  <c r="AA13" i="2"/>
  <c r="P14" i="2"/>
  <c r="M28" i="2"/>
  <c r="M27" i="2"/>
  <c r="M26" i="2"/>
  <c r="M25" i="2"/>
  <c r="W43" i="2"/>
  <c r="Y59" i="2"/>
  <c r="Z59" i="2"/>
  <c r="Z60" i="2"/>
  <c r="Y67" i="4"/>
  <c r="Z67" i="2"/>
  <c r="Z66" i="2"/>
  <c r="Y66" i="2"/>
  <c r="Y65" i="2"/>
  <c r="S70" i="2"/>
  <c r="S69" i="2"/>
  <c r="R69" i="2"/>
  <c r="S78" i="2"/>
  <c r="R77" i="2"/>
  <c r="H12" i="6"/>
  <c r="H11" i="6"/>
  <c r="H10" i="6"/>
  <c r="H9" i="6"/>
  <c r="K89" i="8"/>
  <c r="L89" i="6"/>
  <c r="T71" i="18"/>
  <c r="V71" i="18"/>
  <c r="W71" i="16"/>
  <c r="I25" i="8"/>
  <c r="I12" i="8"/>
  <c r="I11" i="8"/>
  <c r="I10" i="8"/>
  <c r="I9" i="8"/>
  <c r="Y33" i="4"/>
  <c r="Z34" i="4"/>
  <c r="Y41" i="4"/>
  <c r="Z41" i="2"/>
  <c r="Q47" i="2"/>
  <c r="AA47" i="2"/>
  <c r="AA46" i="2"/>
  <c r="P47" i="4"/>
  <c r="P46" i="2"/>
  <c r="W53" i="4"/>
  <c r="T53" i="6"/>
  <c r="V53" i="6"/>
  <c r="P37" i="6"/>
  <c r="N36" i="6"/>
  <c r="T12" i="2"/>
  <c r="T11" i="2"/>
  <c r="T10" i="2"/>
  <c r="T9" i="2"/>
  <c r="S31" i="2"/>
  <c r="R47" i="2"/>
  <c r="W34" i="6"/>
  <c r="T34" i="8"/>
  <c r="I25" i="2"/>
  <c r="I45" i="8"/>
  <c r="V23" i="4"/>
  <c r="T22" i="4"/>
  <c r="P27" i="2"/>
  <c r="Q28" i="2"/>
  <c r="V32" i="4"/>
  <c r="T31" i="4"/>
  <c r="M36" i="2"/>
  <c r="L50" i="2"/>
  <c r="T50" i="4"/>
  <c r="V51" i="4"/>
  <c r="Q77" i="2"/>
  <c r="N27" i="6"/>
  <c r="P28" i="6"/>
  <c r="Y56" i="6"/>
  <c r="AA56" i="6"/>
  <c r="X45" i="18"/>
  <c r="Q71" i="18"/>
  <c r="AA71" i="18"/>
  <c r="I46" i="16"/>
  <c r="I45" i="16"/>
  <c r="I12" i="14"/>
  <c r="I11" i="14"/>
  <c r="I10" i="14"/>
  <c r="I9" i="14"/>
  <c r="Z28" i="2"/>
  <c r="H36" i="2"/>
  <c r="H25" i="2"/>
  <c r="H12" i="2"/>
  <c r="H11" i="2"/>
  <c r="H10" i="2"/>
  <c r="H9" i="2"/>
  <c r="T72" i="8"/>
  <c r="V72" i="8"/>
  <c r="W72" i="6"/>
  <c r="W99" i="6"/>
  <c r="T99" i="8"/>
  <c r="V99" i="8"/>
  <c r="D11" i="6"/>
  <c r="D10" i="6"/>
  <c r="D9" i="6"/>
  <c r="U26" i="6"/>
  <c r="X27" i="6"/>
  <c r="W29" i="4"/>
  <c r="T29" i="6"/>
  <c r="V29" i="6"/>
  <c r="Q98" i="4"/>
  <c r="AA98" i="4"/>
  <c r="P31" i="4"/>
  <c r="Q31" i="4"/>
  <c r="Q32" i="4"/>
  <c r="R32" i="4"/>
  <c r="AA32" i="4"/>
  <c r="AA31" i="4"/>
  <c r="K41" i="4"/>
  <c r="L41" i="4"/>
  <c r="L42" i="4"/>
  <c r="M42" i="4"/>
  <c r="M41" i="4"/>
  <c r="Q62" i="4"/>
  <c r="AA62" i="4"/>
  <c r="R62" i="4"/>
  <c r="S62" i="4"/>
  <c r="I53" i="22"/>
  <c r="E73" i="22"/>
  <c r="G73" i="22"/>
  <c r="H53" i="22"/>
  <c r="M73" i="20"/>
  <c r="L73" i="20"/>
  <c r="Z55" i="4"/>
  <c r="AA55" i="4"/>
  <c r="Y55" i="6"/>
  <c r="Y37" i="6"/>
  <c r="Z37" i="6"/>
  <c r="Y90" i="8"/>
  <c r="Z90" i="6"/>
  <c r="M38" i="4"/>
  <c r="M37" i="4"/>
  <c r="M36" i="4"/>
  <c r="K37" i="4"/>
  <c r="L38" i="4"/>
  <c r="Z32" i="4"/>
  <c r="Y31" i="4"/>
  <c r="Z31" i="4"/>
  <c r="K40" i="8"/>
  <c r="M40" i="6"/>
  <c r="L40" i="6"/>
  <c r="W47" i="4"/>
  <c r="V46" i="4"/>
  <c r="T47" i="6"/>
  <c r="V47" i="6"/>
  <c r="Q17" i="12"/>
  <c r="P17" i="14"/>
  <c r="Q16" i="8"/>
  <c r="AA16" i="8"/>
  <c r="R16" i="8"/>
  <c r="S16" i="8"/>
  <c r="L83" i="6"/>
  <c r="K83" i="8"/>
  <c r="M83" i="6"/>
  <c r="N45" i="6"/>
  <c r="R21" i="4"/>
  <c r="S21" i="4"/>
  <c r="AA21" i="4"/>
  <c r="Q21" i="4"/>
  <c r="P21" i="6"/>
  <c r="P60" i="4"/>
  <c r="R61" i="4"/>
  <c r="AA61" i="4"/>
  <c r="Q61" i="4"/>
  <c r="P61" i="6"/>
  <c r="Q99" i="4"/>
  <c r="R99" i="4"/>
  <c r="S99" i="4"/>
  <c r="P99" i="6"/>
  <c r="AA99" i="4"/>
  <c r="I14" i="16"/>
  <c r="I13" i="16"/>
  <c r="H45" i="10"/>
  <c r="P50" i="2"/>
  <c r="Q50" i="2"/>
  <c r="AA51" i="2"/>
  <c r="AA50" i="2"/>
  <c r="Q51" i="2"/>
  <c r="Z89" i="4"/>
  <c r="Y89" i="6"/>
  <c r="Z16" i="12"/>
  <c r="Y16" i="14"/>
  <c r="M20" i="4"/>
  <c r="L20" i="4"/>
  <c r="W35" i="4"/>
  <c r="T35" i="6"/>
  <c r="V35" i="6"/>
  <c r="S37" i="2"/>
  <c r="Z49" i="4"/>
  <c r="Y49" i="6"/>
  <c r="P60" i="2"/>
  <c r="R61" i="2"/>
  <c r="AA61" i="2"/>
  <c r="AA60" i="2"/>
  <c r="AA59" i="2"/>
  <c r="Q61" i="2"/>
  <c r="Y76" i="2"/>
  <c r="Z77" i="2"/>
  <c r="Y61" i="8"/>
  <c r="Z61" i="6"/>
  <c r="X27" i="16"/>
  <c r="X26" i="16"/>
  <c r="X25" i="16"/>
  <c r="R49" i="8"/>
  <c r="S49" i="8"/>
  <c r="P49" i="10"/>
  <c r="Q49" i="8"/>
  <c r="W20" i="6"/>
  <c r="T20" i="8"/>
  <c r="V20" i="8"/>
  <c r="Q42" i="2"/>
  <c r="P41" i="2"/>
  <c r="AA42" i="2"/>
  <c r="AA41" i="2"/>
  <c r="V78" i="4"/>
  <c r="T77" i="4"/>
  <c r="T76" i="4"/>
  <c r="T75" i="4"/>
  <c r="T74" i="4"/>
  <c r="T73" i="4"/>
  <c r="S34" i="2"/>
  <c r="R33" i="2"/>
  <c r="S33" i="2"/>
  <c r="T70" i="4"/>
  <c r="W70" i="2"/>
  <c r="W69" i="2"/>
  <c r="W66" i="2"/>
  <c r="V69" i="2"/>
  <c r="V66" i="2"/>
  <c r="V65" i="2"/>
  <c r="X12" i="16"/>
  <c r="X11" i="16"/>
  <c r="X10" i="16"/>
  <c r="X9" i="16"/>
  <c r="I14" i="10"/>
  <c r="I13" i="10"/>
  <c r="T79" i="8"/>
  <c r="V79" i="8"/>
  <c r="W79" i="6"/>
  <c r="I14" i="18"/>
  <c r="I13" i="18"/>
  <c r="Y71" i="4"/>
  <c r="Z71" i="2"/>
  <c r="L62" i="6"/>
  <c r="K62" i="8"/>
  <c r="X12" i="18"/>
  <c r="X11" i="18"/>
  <c r="X10" i="18"/>
  <c r="X9" i="18"/>
  <c r="T30" i="4"/>
  <c r="W30" i="2"/>
  <c r="V28" i="2"/>
  <c r="Z24" i="6"/>
  <c r="Y24" i="8"/>
  <c r="Y60" i="6"/>
  <c r="Z60" i="6"/>
  <c r="X45" i="4"/>
  <c r="M49" i="4"/>
  <c r="M46" i="4"/>
  <c r="M45" i="4"/>
  <c r="K49" i="6"/>
  <c r="L49" i="4"/>
  <c r="K31" i="4"/>
  <c r="L31" i="4"/>
  <c r="L32" i="4"/>
  <c r="K43" i="4"/>
  <c r="L43" i="4"/>
  <c r="L44" i="4"/>
  <c r="U11" i="12"/>
  <c r="U10" i="12"/>
  <c r="U9" i="12"/>
  <c r="AA36" i="2"/>
  <c r="I94" i="6"/>
  <c r="Q71" i="4"/>
  <c r="R71" i="4"/>
  <c r="S71" i="4"/>
  <c r="AA71" i="4"/>
  <c r="P71" i="6"/>
  <c r="R80" i="4"/>
  <c r="S80" i="4"/>
  <c r="K39" i="10"/>
  <c r="L39" i="8"/>
  <c r="M39" i="8"/>
  <c r="W17" i="4"/>
  <c r="T17" i="6"/>
  <c r="V17" i="6"/>
  <c r="Q84" i="4"/>
  <c r="R84" i="4"/>
  <c r="S84" i="4"/>
  <c r="P84" i="6"/>
  <c r="Z44" i="6"/>
  <c r="Y44" i="8"/>
  <c r="N25" i="18"/>
  <c r="H25" i="4"/>
  <c r="H12" i="4"/>
  <c r="H11" i="4"/>
  <c r="H10" i="4"/>
  <c r="H9" i="4"/>
  <c r="L81" i="6"/>
  <c r="K81" i="8"/>
  <c r="AA82" i="6"/>
  <c r="W82" i="6"/>
  <c r="T82" i="8"/>
  <c r="V82" i="8"/>
  <c r="M67" i="4"/>
  <c r="L67" i="4"/>
  <c r="P32" i="6"/>
  <c r="P37" i="4"/>
  <c r="R38" i="4"/>
  <c r="AA38" i="4"/>
  <c r="AA37" i="4"/>
  <c r="Q38" i="4"/>
  <c r="P38" i="6"/>
  <c r="Q44" i="4"/>
  <c r="P43" i="4"/>
  <c r="Q43" i="4"/>
  <c r="AA44" i="4"/>
  <c r="AA43" i="4"/>
  <c r="P51" i="4"/>
  <c r="P16" i="10"/>
  <c r="I33" i="18"/>
  <c r="I26" i="18"/>
  <c r="I25" i="18"/>
  <c r="G17" i="21"/>
  <c r="H17" i="21"/>
  <c r="H13" i="21"/>
  <c r="H12" i="21"/>
  <c r="H11" i="21"/>
  <c r="H10" i="21"/>
  <c r="H9" i="21"/>
  <c r="D43" i="21"/>
  <c r="F43" i="21"/>
  <c r="X45" i="12"/>
  <c r="X36" i="8"/>
  <c r="K46" i="4"/>
  <c r="N13" i="6"/>
  <c r="Y29" i="10"/>
  <c r="Z29" i="8"/>
  <c r="K38" i="6"/>
  <c r="T55" i="10"/>
  <c r="V55" i="10"/>
  <c r="W55" i="8"/>
  <c r="I75" i="6"/>
  <c r="W57" i="4"/>
  <c r="T57" i="6"/>
  <c r="V57" i="6"/>
  <c r="P52" i="12"/>
  <c r="Q52" i="10"/>
  <c r="Y36" i="2"/>
  <c r="Z37" i="2"/>
  <c r="V44" i="4"/>
  <c r="T43" i="4"/>
  <c r="Z53" i="4"/>
  <c r="Y53" i="6"/>
  <c r="Q78" i="4"/>
  <c r="R78" i="4"/>
  <c r="P77" i="4"/>
  <c r="P78" i="6"/>
  <c r="K41" i="6"/>
  <c r="L41" i="6"/>
  <c r="W72" i="12"/>
  <c r="T72" i="14"/>
  <c r="V72" i="14"/>
  <c r="Q29" i="4"/>
  <c r="AA29" i="4"/>
  <c r="V78" i="16"/>
  <c r="W79" i="16"/>
  <c r="W48" i="4"/>
  <c r="T48" i="6"/>
  <c r="V48" i="6"/>
  <c r="W81" i="4"/>
  <c r="T81" i="6"/>
  <c r="V81" i="6"/>
  <c r="T39" i="8"/>
  <c r="V39" i="8"/>
  <c r="W39" i="6"/>
  <c r="W50" i="2"/>
  <c r="Z54" i="4"/>
  <c r="Y54" i="6"/>
  <c r="L65" i="2"/>
  <c r="K64" i="2"/>
  <c r="W98" i="4"/>
  <c r="T98" i="6"/>
  <c r="V98" i="6"/>
  <c r="P30" i="6"/>
  <c r="P72" i="8"/>
  <c r="AA72" i="6"/>
  <c r="Q72" i="6"/>
  <c r="H54" i="22"/>
  <c r="I54" i="22"/>
  <c r="E74" i="22"/>
  <c r="G74" i="22"/>
  <c r="W19" i="4"/>
  <c r="T19" i="6"/>
  <c r="V19" i="6"/>
  <c r="K24" i="6"/>
  <c r="Y78" i="6"/>
  <c r="Y15" i="4"/>
  <c r="Y14" i="2"/>
  <c r="Z15" i="2"/>
  <c r="W68" i="4"/>
  <c r="T68" i="6"/>
  <c r="V68" i="6"/>
  <c r="AA23" i="4"/>
  <c r="AA22" i="4"/>
  <c r="Q23" i="4"/>
  <c r="R23" i="4"/>
  <c r="P22" i="4"/>
  <c r="Q22" i="4"/>
  <c r="Q35" i="4"/>
  <c r="R35" i="4"/>
  <c r="S35" i="4"/>
  <c r="AA35" i="4"/>
  <c r="P35" i="6"/>
  <c r="L16" i="4"/>
  <c r="M16" i="4"/>
  <c r="G9" i="22"/>
  <c r="I9" i="22"/>
  <c r="I10" i="22"/>
  <c r="I25" i="12"/>
  <c r="I12" i="12"/>
  <c r="I11" i="12"/>
  <c r="I10" i="12"/>
  <c r="I9" i="12"/>
  <c r="G32" i="22"/>
  <c r="E30" i="22"/>
  <c r="E29" i="22"/>
  <c r="X36" i="10"/>
  <c r="X25" i="10"/>
  <c r="X12" i="10"/>
  <c r="X11" i="10"/>
  <c r="X10" i="10"/>
  <c r="X9" i="10"/>
  <c r="M82" i="4"/>
  <c r="Y19" i="12"/>
  <c r="AA81" i="4"/>
  <c r="Y57" i="12"/>
  <c r="L29" i="4"/>
  <c r="K29" i="6"/>
  <c r="K95" i="4"/>
  <c r="L96" i="4"/>
  <c r="M96" i="4"/>
  <c r="M95" i="4"/>
  <c r="M94" i="4"/>
  <c r="M93" i="4"/>
  <c r="M92" i="4"/>
  <c r="X12" i="4"/>
  <c r="X11" i="4"/>
  <c r="X10" i="4"/>
  <c r="X9" i="4"/>
  <c r="Q58" i="4"/>
  <c r="AA58" i="4"/>
  <c r="R58" i="4"/>
  <c r="S58" i="4"/>
  <c r="P58" i="6"/>
  <c r="R17" i="12"/>
  <c r="S17" i="12"/>
  <c r="X27" i="12"/>
  <c r="X26" i="12"/>
  <c r="X25" i="12"/>
  <c r="X12" i="12"/>
  <c r="X11" i="12"/>
  <c r="X10" i="12"/>
  <c r="X9" i="12"/>
  <c r="Z48" i="12"/>
  <c r="Y48" i="14"/>
  <c r="L18" i="4"/>
  <c r="M18" i="4"/>
  <c r="K18" i="6"/>
  <c r="L58" i="4"/>
  <c r="K58" i="6"/>
  <c r="H12" i="12"/>
  <c r="H11" i="12"/>
  <c r="H10" i="12"/>
  <c r="H9" i="12"/>
  <c r="Q16" i="4"/>
  <c r="AA16" i="4"/>
  <c r="R16" i="4"/>
  <c r="S16" i="4"/>
  <c r="Q56" i="4"/>
  <c r="R56" i="4"/>
  <c r="S56" i="4"/>
  <c r="AA56" i="4"/>
  <c r="N27" i="12"/>
  <c r="N26" i="12"/>
  <c r="N25" i="12"/>
  <c r="N12" i="12"/>
  <c r="N11" i="12"/>
  <c r="N10" i="12"/>
  <c r="N9" i="12"/>
  <c r="I14" i="20"/>
  <c r="I13" i="20"/>
  <c r="I12" i="20"/>
  <c r="I11" i="20"/>
  <c r="I10" i="20"/>
  <c r="I9" i="20"/>
  <c r="U11" i="20"/>
  <c r="U10" i="20"/>
  <c r="U9" i="20"/>
  <c r="N26" i="10"/>
  <c r="N25" i="10"/>
  <c r="V13" i="2"/>
  <c r="W14" i="2"/>
  <c r="W38" i="4"/>
  <c r="V37" i="4"/>
  <c r="T38" i="6"/>
  <c r="V38" i="6"/>
  <c r="K91" i="8"/>
  <c r="L91" i="6"/>
  <c r="Y77" i="6"/>
  <c r="Z77" i="6"/>
  <c r="Q83" i="8"/>
  <c r="R83" i="8"/>
  <c r="S83" i="8"/>
  <c r="P83" i="10"/>
  <c r="K88" i="10"/>
  <c r="L88" i="8"/>
  <c r="M88" i="8"/>
  <c r="I26" i="16"/>
  <c r="I25" i="16"/>
  <c r="M32" i="4"/>
  <c r="M31" i="4"/>
  <c r="L62" i="4"/>
  <c r="M62" i="4"/>
  <c r="K55" i="6"/>
  <c r="L55" i="4"/>
  <c r="Y71" i="20"/>
  <c r="Z71" i="20"/>
  <c r="H45" i="8"/>
  <c r="R55" i="8"/>
  <c r="S55" i="8"/>
  <c r="Q55" i="8"/>
  <c r="AA87" i="8"/>
  <c r="Y87" i="10"/>
  <c r="Z87" i="8"/>
  <c r="P22" i="2"/>
  <c r="Q22" i="2"/>
  <c r="R23" i="2"/>
  <c r="AA23" i="2"/>
  <c r="AA22" i="2"/>
  <c r="Q23" i="2"/>
  <c r="Z31" i="2"/>
  <c r="T33" i="4"/>
  <c r="L41" i="2"/>
  <c r="W49" i="4"/>
  <c r="T49" i="6"/>
  <c r="V49" i="6"/>
  <c r="V67" i="4"/>
  <c r="R90" i="6"/>
  <c r="S90" i="6"/>
  <c r="P90" i="8"/>
  <c r="Q90" i="6"/>
  <c r="K56" i="8"/>
  <c r="L56" i="6"/>
  <c r="M56" i="6"/>
  <c r="Y86" i="6"/>
  <c r="R44" i="4"/>
  <c r="Q71" i="20"/>
  <c r="AA71" i="20"/>
  <c r="R71" i="20"/>
  <c r="S71" i="20"/>
  <c r="M29" i="4"/>
  <c r="H77" i="22"/>
  <c r="I77" i="22"/>
  <c r="M53" i="4"/>
  <c r="L53" i="4"/>
  <c r="K53" i="6"/>
  <c r="K69" i="4"/>
  <c r="K69" i="6"/>
  <c r="L69" i="6"/>
  <c r="L70" i="4"/>
  <c r="L69" i="4"/>
  <c r="M70" i="4"/>
  <c r="M69" i="4"/>
  <c r="K70" i="6"/>
  <c r="K44" i="8"/>
  <c r="P69" i="6"/>
  <c r="D39" i="21"/>
  <c r="D38" i="21"/>
  <c r="D37" i="21"/>
  <c r="D36" i="21"/>
  <c r="D35" i="21"/>
  <c r="O11" i="12"/>
  <c r="O10" i="12"/>
  <c r="O9" i="12"/>
  <c r="N14" i="4"/>
  <c r="N13" i="4"/>
  <c r="N12" i="4"/>
  <c r="N11" i="4"/>
  <c r="N10" i="4"/>
  <c r="N9" i="4"/>
  <c r="P15" i="4"/>
  <c r="Q19" i="4"/>
  <c r="AA19" i="4"/>
  <c r="R19" i="4"/>
  <c r="S19" i="4"/>
  <c r="P19" i="6"/>
  <c r="N27" i="4"/>
  <c r="N26" i="4"/>
  <c r="N25" i="4"/>
  <c r="AA40" i="4"/>
  <c r="Q48" i="4"/>
  <c r="AA48" i="4"/>
  <c r="R57" i="4"/>
  <c r="S57" i="4"/>
  <c r="AA57" i="4"/>
  <c r="Q57" i="4"/>
  <c r="P57" i="6"/>
  <c r="R97" i="4"/>
  <c r="S97" i="4"/>
  <c r="AA97" i="4"/>
  <c r="Q97" i="4"/>
  <c r="P97" i="6"/>
  <c r="P98" i="10"/>
  <c r="I36" i="18"/>
  <c r="I50" i="18"/>
  <c r="Y23" i="10"/>
  <c r="K35" i="10"/>
  <c r="I12" i="4"/>
  <c r="I11" i="4"/>
  <c r="I10" i="4"/>
  <c r="I9" i="4"/>
  <c r="I71" i="22"/>
  <c r="H71" i="22"/>
  <c r="R52" i="10"/>
  <c r="S52" i="10"/>
  <c r="R48" i="4"/>
  <c r="S48" i="4"/>
  <c r="G11" i="20"/>
  <c r="G10" i="20"/>
  <c r="G9" i="20"/>
  <c r="H12" i="10"/>
  <c r="W24" i="4"/>
  <c r="T24" i="6"/>
  <c r="V24" i="6"/>
  <c r="W42" i="2"/>
  <c r="T42" i="4"/>
  <c r="V41" i="2"/>
  <c r="W41" i="2"/>
  <c r="M79" i="4"/>
  <c r="L79" i="4"/>
  <c r="K79" i="6"/>
  <c r="Y95" i="4"/>
  <c r="Z96" i="4"/>
  <c r="I12" i="6"/>
  <c r="I11" i="6"/>
  <c r="P20" i="6"/>
  <c r="Y32" i="6"/>
  <c r="Y42" i="6"/>
  <c r="K54" i="6"/>
  <c r="Y58" i="6"/>
  <c r="K67" i="6"/>
  <c r="R72" i="6"/>
  <c r="S72" i="6"/>
  <c r="N94" i="6"/>
  <c r="W18" i="8"/>
  <c r="T18" i="10"/>
  <c r="V18" i="10"/>
  <c r="M71" i="8"/>
  <c r="N12" i="2"/>
  <c r="N11" i="2"/>
  <c r="N10" i="2"/>
  <c r="N9" i="2"/>
  <c r="Z24" i="4"/>
  <c r="Y22" i="4"/>
  <c r="R28" i="2"/>
  <c r="S30" i="2"/>
  <c r="L37" i="2"/>
  <c r="K36" i="2"/>
  <c r="Y60" i="4"/>
  <c r="Z61" i="4"/>
  <c r="Q86" i="4"/>
  <c r="P86" i="6"/>
  <c r="Z97" i="4"/>
  <c r="Y97" i="6"/>
  <c r="K30" i="6"/>
  <c r="Y70" i="6"/>
  <c r="N12" i="18"/>
  <c r="N11" i="18"/>
  <c r="N10" i="18"/>
  <c r="N9" i="18"/>
  <c r="N13" i="16"/>
  <c r="N12" i="16"/>
  <c r="N11" i="16"/>
  <c r="N10" i="16"/>
  <c r="N9" i="16"/>
  <c r="H27" i="16"/>
  <c r="H26" i="16"/>
  <c r="H25" i="16"/>
  <c r="H12" i="16"/>
  <c r="H11" i="16"/>
  <c r="H10" i="16"/>
  <c r="H9" i="16"/>
  <c r="I26" i="20"/>
  <c r="I25" i="20"/>
  <c r="N13" i="10"/>
  <c r="N12" i="10"/>
  <c r="N11" i="10"/>
  <c r="N10" i="10"/>
  <c r="N9" i="10"/>
  <c r="T62" i="12"/>
  <c r="V62" i="12"/>
  <c r="W62" i="10"/>
  <c r="N45" i="2"/>
  <c r="W77" i="2"/>
  <c r="V76" i="2"/>
  <c r="W86" i="4"/>
  <c r="T86" i="6"/>
  <c r="V86" i="6"/>
  <c r="M97" i="4"/>
  <c r="L97" i="4"/>
  <c r="K97" i="6"/>
  <c r="Y40" i="6"/>
  <c r="Y88" i="6"/>
  <c r="W92" i="12"/>
  <c r="T93" i="14"/>
  <c r="V93" i="14"/>
  <c r="W93" i="14"/>
  <c r="Q33" i="2"/>
  <c r="W97" i="4"/>
  <c r="T97" i="6"/>
  <c r="V97" i="6"/>
  <c r="Y18" i="6"/>
  <c r="T83" i="10"/>
  <c r="V83" i="10"/>
  <c r="W83" i="8"/>
  <c r="I27" i="10"/>
  <c r="I26" i="10"/>
  <c r="I25" i="10"/>
  <c r="L30" i="2"/>
  <c r="K28" i="2"/>
  <c r="N26" i="8"/>
  <c r="N25" i="8"/>
  <c r="N12" i="8"/>
  <c r="N11" i="8"/>
  <c r="N10" i="8"/>
  <c r="N9" i="8"/>
  <c r="K47" i="10"/>
  <c r="L47" i="8"/>
  <c r="AA35" i="2"/>
  <c r="AA33" i="2"/>
  <c r="AA26" i="2"/>
  <c r="AA25" i="2"/>
  <c r="Q35" i="2"/>
  <c r="Y37" i="4"/>
  <c r="Z38" i="4"/>
  <c r="Y38" i="6"/>
  <c r="T52" i="8"/>
  <c r="V52" i="8"/>
  <c r="W52" i="6"/>
  <c r="Y68" i="6"/>
  <c r="Z68" i="4"/>
  <c r="Q76" i="2"/>
  <c r="P75" i="2"/>
  <c r="K19" i="6"/>
  <c r="P60" i="6"/>
  <c r="N59" i="6"/>
  <c r="Q85" i="6"/>
  <c r="P85" i="8"/>
  <c r="V78" i="18"/>
  <c r="W79" i="18"/>
  <c r="AA73" i="16"/>
  <c r="W16" i="4"/>
  <c r="T16" i="6"/>
  <c r="V16" i="6"/>
  <c r="Y27" i="2"/>
  <c r="L43" i="2"/>
  <c r="Y47" i="4"/>
  <c r="Y46" i="2"/>
  <c r="Z47" i="2"/>
  <c r="T61" i="4"/>
  <c r="W61" i="2"/>
  <c r="V60" i="2"/>
  <c r="P39" i="6"/>
  <c r="H45" i="18"/>
  <c r="Z17" i="4"/>
  <c r="Y17" i="6"/>
  <c r="W89" i="4"/>
  <c r="T89" i="6"/>
  <c r="V89" i="6"/>
  <c r="K87" i="12"/>
  <c r="L86" i="10"/>
  <c r="M86" i="10"/>
  <c r="U93" i="6"/>
  <c r="X94" i="6"/>
  <c r="N45" i="16"/>
  <c r="N25" i="14"/>
  <c r="N12" i="14"/>
  <c r="N11" i="14"/>
  <c r="N10" i="14"/>
  <c r="N9" i="14"/>
  <c r="W73" i="18"/>
  <c r="T73" i="20"/>
  <c r="V73" i="20"/>
  <c r="W73" i="20"/>
  <c r="L87" i="12"/>
  <c r="K88" i="14"/>
  <c r="M87" i="12"/>
  <c r="W78" i="18"/>
  <c r="V77" i="18"/>
  <c r="T52" i="10"/>
  <c r="V52" i="10"/>
  <c r="W52" i="8"/>
  <c r="W76" i="2"/>
  <c r="V75" i="2"/>
  <c r="W62" i="12"/>
  <c r="T62" i="14"/>
  <c r="V62" i="14"/>
  <c r="M30" i="6"/>
  <c r="M28" i="6"/>
  <c r="M27" i="6"/>
  <c r="K28" i="6"/>
  <c r="L30" i="6"/>
  <c r="K30" i="8"/>
  <c r="W24" i="6"/>
  <c r="T24" i="8"/>
  <c r="V24" i="8"/>
  <c r="Q97" i="6"/>
  <c r="R97" i="6"/>
  <c r="S97" i="6"/>
  <c r="AA97" i="6"/>
  <c r="P97" i="8"/>
  <c r="AA15" i="4"/>
  <c r="AA14" i="4"/>
  <c r="AA13" i="4"/>
  <c r="P14" i="4"/>
  <c r="Q15" i="4"/>
  <c r="P15" i="6"/>
  <c r="R15" i="4"/>
  <c r="S44" i="4"/>
  <c r="R43" i="4"/>
  <c r="S43" i="4"/>
  <c r="Z87" i="10"/>
  <c r="AA87" i="10"/>
  <c r="Y88" i="12"/>
  <c r="L55" i="6"/>
  <c r="M55" i="6"/>
  <c r="K55" i="8"/>
  <c r="T68" i="8"/>
  <c r="V68" i="8"/>
  <c r="W68" i="6"/>
  <c r="Y54" i="8"/>
  <c r="Z54" i="6"/>
  <c r="V43" i="4"/>
  <c r="T44" i="6"/>
  <c r="V44" i="6"/>
  <c r="W44" i="4"/>
  <c r="M38" i="6"/>
  <c r="M37" i="6"/>
  <c r="M36" i="6"/>
  <c r="L38" i="6"/>
  <c r="K38" i="8"/>
  <c r="L46" i="4"/>
  <c r="K45" i="4"/>
  <c r="K46" i="6"/>
  <c r="L46" i="6"/>
  <c r="W17" i="6"/>
  <c r="T17" i="8"/>
  <c r="V17" i="8"/>
  <c r="Q41" i="2"/>
  <c r="P36" i="2"/>
  <c r="Q36" i="2"/>
  <c r="P59" i="2"/>
  <c r="Q59" i="2"/>
  <c r="Q60" i="2"/>
  <c r="Q99" i="6"/>
  <c r="AA99" i="6"/>
  <c r="P99" i="8"/>
  <c r="R99" i="6"/>
  <c r="S99" i="6"/>
  <c r="P21" i="8"/>
  <c r="Q21" i="6"/>
  <c r="AA21" i="6"/>
  <c r="R21" i="6"/>
  <c r="S21" i="6"/>
  <c r="R17" i="14"/>
  <c r="S17" i="14"/>
  <c r="P17" i="16"/>
  <c r="Q17" i="14"/>
  <c r="L40" i="8"/>
  <c r="K40" i="10"/>
  <c r="M40" i="8"/>
  <c r="V50" i="4"/>
  <c r="T51" i="6"/>
  <c r="V51" i="6"/>
  <c r="W51" i="4"/>
  <c r="P36" i="6"/>
  <c r="P45" i="2"/>
  <c r="Q45" i="2"/>
  <c r="Q46" i="2"/>
  <c r="L89" i="8"/>
  <c r="K89" i="10"/>
  <c r="M89" i="8"/>
  <c r="Y66" i="4"/>
  <c r="Z67" i="4"/>
  <c r="Y67" i="6"/>
  <c r="P31" i="6"/>
  <c r="K22" i="6"/>
  <c r="L22" i="6"/>
  <c r="L23" i="6"/>
  <c r="M23" i="6"/>
  <c r="K23" i="8"/>
  <c r="M71" i="10"/>
  <c r="L71" i="10"/>
  <c r="K72" i="12"/>
  <c r="R66" i="2"/>
  <c r="R65" i="2"/>
  <c r="S67" i="2"/>
  <c r="S66" i="2"/>
  <c r="R34" i="6"/>
  <c r="AA34" i="6"/>
  <c r="Q34" i="6"/>
  <c r="P34" i="8"/>
  <c r="Y76" i="4"/>
  <c r="Z77" i="4"/>
  <c r="H71" i="21"/>
  <c r="G71" i="21"/>
  <c r="L90" i="6"/>
  <c r="M90" i="6"/>
  <c r="K90" i="8"/>
  <c r="T58" i="8"/>
  <c r="V58" i="8"/>
  <c r="W58" i="6"/>
  <c r="Z84" i="6"/>
  <c r="Y84" i="8"/>
  <c r="P92" i="12"/>
  <c r="Q91" i="10"/>
  <c r="R91" i="10"/>
  <c r="S91" i="10"/>
  <c r="F38" i="21"/>
  <c r="G39" i="21"/>
  <c r="Y95" i="8"/>
  <c r="Z96" i="8"/>
  <c r="Y96" i="10"/>
  <c r="V14" i="4"/>
  <c r="W15" i="4"/>
  <c r="T15" i="6"/>
  <c r="R55" i="12"/>
  <c r="S55" i="12"/>
  <c r="Q55" i="12"/>
  <c r="P55" i="14"/>
  <c r="T89" i="8"/>
  <c r="V89" i="8"/>
  <c r="W89" i="6"/>
  <c r="AA89" i="6"/>
  <c r="T60" i="4"/>
  <c r="T59" i="4"/>
  <c r="V61" i="4"/>
  <c r="P85" i="10"/>
  <c r="Q85" i="8"/>
  <c r="R85" i="8"/>
  <c r="S85" i="8"/>
  <c r="Z97" i="6"/>
  <c r="Y97" i="8"/>
  <c r="Y32" i="8"/>
  <c r="Z32" i="6"/>
  <c r="Y94" i="4"/>
  <c r="Z95" i="4"/>
  <c r="P22" i="6"/>
  <c r="Y86" i="8"/>
  <c r="Z86" i="6"/>
  <c r="T67" i="6"/>
  <c r="V67" i="6"/>
  <c r="W67" i="4"/>
  <c r="R22" i="2"/>
  <c r="S22" i="2"/>
  <c r="S23" i="2"/>
  <c r="K43" i="6"/>
  <c r="L43" i="6"/>
  <c r="K94" i="4"/>
  <c r="L95" i="4"/>
  <c r="I74" i="22"/>
  <c r="H74" i="22"/>
  <c r="T72" i="16"/>
  <c r="V72" i="16"/>
  <c r="W72" i="14"/>
  <c r="Z53" i="6"/>
  <c r="Y53" i="8"/>
  <c r="I74" i="6"/>
  <c r="V30" i="4"/>
  <c r="T28" i="4"/>
  <c r="T27" i="4"/>
  <c r="T26" i="4"/>
  <c r="T79" i="10"/>
  <c r="V79" i="10"/>
  <c r="W79" i="8"/>
  <c r="Q49" i="10"/>
  <c r="R49" i="10"/>
  <c r="S49" i="10"/>
  <c r="P49" i="12"/>
  <c r="Z49" i="6"/>
  <c r="Y49" i="8"/>
  <c r="AA49" i="6"/>
  <c r="Z16" i="14"/>
  <c r="Y16" i="16"/>
  <c r="AA60" i="4"/>
  <c r="AA59" i="4"/>
  <c r="L37" i="4"/>
  <c r="K36" i="4"/>
  <c r="K37" i="6"/>
  <c r="L37" i="6"/>
  <c r="H73" i="22"/>
  <c r="I73" i="22"/>
  <c r="V22" i="4"/>
  <c r="T23" i="6"/>
  <c r="V23" i="6"/>
  <c r="W23" i="4"/>
  <c r="Q37" i="6"/>
  <c r="AA37" i="6"/>
  <c r="Z41" i="4"/>
  <c r="Y41" i="6"/>
  <c r="Z41" i="6"/>
  <c r="Z39" i="10"/>
  <c r="Y39" i="12"/>
  <c r="AA67" i="4"/>
  <c r="AA66" i="4"/>
  <c r="AA65" i="4"/>
  <c r="AA64" i="4"/>
  <c r="AA63" i="4"/>
  <c r="Q67" i="4"/>
  <c r="P66" i="4"/>
  <c r="R67" i="4"/>
  <c r="P67" i="6"/>
  <c r="H75" i="22"/>
  <c r="I75" i="22"/>
  <c r="L84" i="10"/>
  <c r="K85" i="12"/>
  <c r="M84" i="10"/>
  <c r="Z98" i="6"/>
  <c r="Y98" i="8"/>
  <c r="L77" i="4"/>
  <c r="K76" i="4"/>
  <c r="K77" i="6"/>
  <c r="L77" i="6"/>
  <c r="Y80" i="8"/>
  <c r="Z80" i="6"/>
  <c r="I12" i="2"/>
  <c r="I11" i="2"/>
  <c r="I10" i="2"/>
  <c r="I9" i="2"/>
  <c r="Z84" i="14"/>
  <c r="Y84" i="16"/>
  <c r="AA84" i="14"/>
  <c r="W88" i="12"/>
  <c r="T89" i="14"/>
  <c r="V89" i="14"/>
  <c r="W89" i="14"/>
  <c r="T90" i="10"/>
  <c r="V90" i="10"/>
  <c r="W90" i="8"/>
  <c r="R94" i="2"/>
  <c r="S95" i="2"/>
  <c r="Q56" i="8"/>
  <c r="AA56" i="8"/>
  <c r="R56" i="8"/>
  <c r="S56" i="8"/>
  <c r="P56" i="10"/>
  <c r="L28" i="4"/>
  <c r="K27" i="4"/>
  <c r="P82" i="12"/>
  <c r="Q81" i="10"/>
  <c r="R81" i="10"/>
  <c r="S81" i="10"/>
  <c r="Z79" i="10"/>
  <c r="AA79" i="10"/>
  <c r="Y80" i="12"/>
  <c r="Z21" i="6"/>
  <c r="Y21" i="8"/>
  <c r="L72" i="8"/>
  <c r="K72" i="10"/>
  <c r="M72" i="8"/>
  <c r="H11" i="18"/>
  <c r="H10" i="18"/>
  <c r="H9" i="18"/>
  <c r="Y66" i="6"/>
  <c r="Z66" i="6"/>
  <c r="R70" i="6"/>
  <c r="AA70" i="6"/>
  <c r="P70" i="8"/>
  <c r="Q70" i="6"/>
  <c r="Z35" i="6"/>
  <c r="Y35" i="8"/>
  <c r="M34" i="6"/>
  <c r="M33" i="6"/>
  <c r="L34" i="6"/>
  <c r="K34" i="8"/>
  <c r="K21" i="8"/>
  <c r="M21" i="6"/>
  <c r="L21" i="6"/>
  <c r="I64" i="6"/>
  <c r="L16" i="8"/>
  <c r="M16" i="8"/>
  <c r="K16" i="10"/>
  <c r="K41" i="8"/>
  <c r="L41" i="8"/>
  <c r="L42" i="8"/>
  <c r="K42" i="10"/>
  <c r="M42" i="8"/>
  <c r="M41" i="8"/>
  <c r="L32" i="8"/>
  <c r="M32" i="8"/>
  <c r="M31" i="8"/>
  <c r="K31" i="8"/>
  <c r="L31" i="8"/>
  <c r="K32" i="10"/>
  <c r="Q39" i="6"/>
  <c r="AA39" i="6"/>
  <c r="R39" i="6"/>
  <c r="S39" i="6"/>
  <c r="P39" i="8"/>
  <c r="Z27" i="2"/>
  <c r="Y26" i="2"/>
  <c r="L19" i="6"/>
  <c r="K19" i="8"/>
  <c r="M19" i="6"/>
  <c r="Y68" i="8"/>
  <c r="Z68" i="6"/>
  <c r="L28" i="2"/>
  <c r="K27" i="2"/>
  <c r="T84" i="12"/>
  <c r="V84" i="12"/>
  <c r="W83" i="10"/>
  <c r="Y40" i="8"/>
  <c r="Z40" i="6"/>
  <c r="W86" i="6"/>
  <c r="T86" i="8"/>
  <c r="V86" i="8"/>
  <c r="AA86" i="6"/>
  <c r="Z70" i="6"/>
  <c r="Y70" i="8"/>
  <c r="Y59" i="4"/>
  <c r="Z60" i="4"/>
  <c r="S28" i="2"/>
  <c r="R27" i="2"/>
  <c r="Z58" i="6"/>
  <c r="Y58" i="8"/>
  <c r="Q20" i="6"/>
  <c r="P20" i="8"/>
  <c r="AA20" i="6"/>
  <c r="R20" i="6"/>
  <c r="S20" i="6"/>
  <c r="L79" i="6"/>
  <c r="K79" i="8"/>
  <c r="M79" i="6"/>
  <c r="T41" i="4"/>
  <c r="T36" i="4"/>
  <c r="V42" i="4"/>
  <c r="H11" i="10"/>
  <c r="H10" i="10"/>
  <c r="H9" i="10"/>
  <c r="L35" i="10"/>
  <c r="M35" i="10"/>
  <c r="K35" i="12"/>
  <c r="K43" i="8"/>
  <c r="L43" i="8"/>
  <c r="L44" i="8"/>
  <c r="M44" i="8"/>
  <c r="M43" i="8"/>
  <c r="K44" i="10"/>
  <c r="P90" i="10"/>
  <c r="R90" i="8"/>
  <c r="S90" i="8"/>
  <c r="Q90" i="8"/>
  <c r="W49" i="6"/>
  <c r="T49" i="8"/>
  <c r="V49" i="8"/>
  <c r="Y48" i="16"/>
  <c r="Z48" i="14"/>
  <c r="Q58" i="6"/>
  <c r="AA58" i="6"/>
  <c r="R58" i="6"/>
  <c r="S58" i="6"/>
  <c r="P58" i="8"/>
  <c r="L29" i="6"/>
  <c r="K29" i="8"/>
  <c r="M29" i="6"/>
  <c r="Z19" i="12"/>
  <c r="Y19" i="14"/>
  <c r="I32" i="22"/>
  <c r="E52" i="22"/>
  <c r="H32" i="22"/>
  <c r="H30" i="22"/>
  <c r="H29" i="22"/>
  <c r="G30" i="22"/>
  <c r="L24" i="6"/>
  <c r="K24" i="8"/>
  <c r="M24" i="6"/>
  <c r="Q72" i="8"/>
  <c r="AA72" i="8"/>
  <c r="P72" i="10"/>
  <c r="R72" i="8"/>
  <c r="S72" i="8"/>
  <c r="L64" i="2"/>
  <c r="K63" i="2"/>
  <c r="L63" i="2"/>
  <c r="W78" i="16"/>
  <c r="V77" i="16"/>
  <c r="P76" i="4"/>
  <c r="Q77" i="4"/>
  <c r="P77" i="6"/>
  <c r="Q77" i="6"/>
  <c r="Z36" i="2"/>
  <c r="T57" i="8"/>
  <c r="V57" i="8"/>
  <c r="W57" i="6"/>
  <c r="Z29" i="10"/>
  <c r="Y29" i="12"/>
  <c r="P50" i="4"/>
  <c r="R51" i="4"/>
  <c r="Q51" i="4"/>
  <c r="AA51" i="4"/>
  <c r="AA50" i="4"/>
  <c r="P51" i="6"/>
  <c r="R38" i="6"/>
  <c r="AA38" i="6"/>
  <c r="Q38" i="6"/>
  <c r="P38" i="8"/>
  <c r="Q37" i="4"/>
  <c r="P36" i="4"/>
  <c r="Q36" i="4"/>
  <c r="K66" i="4"/>
  <c r="Q71" i="6"/>
  <c r="R71" i="6"/>
  <c r="S71" i="6"/>
  <c r="P71" i="8"/>
  <c r="K95" i="6"/>
  <c r="L95" i="6"/>
  <c r="V77" i="4"/>
  <c r="W78" i="4"/>
  <c r="AA78" i="4"/>
  <c r="AA77" i="4"/>
  <c r="AA76" i="4"/>
  <c r="AA75" i="4"/>
  <c r="AA74" i="4"/>
  <c r="AA73" i="4"/>
  <c r="T78" i="6"/>
  <c r="V78" i="6"/>
  <c r="T20" i="10"/>
  <c r="V20" i="10"/>
  <c r="W20" i="8"/>
  <c r="Y60" i="8"/>
  <c r="Z61" i="8"/>
  <c r="Y61" i="10"/>
  <c r="I12" i="16"/>
  <c r="I11" i="16"/>
  <c r="I10" i="16"/>
  <c r="I9" i="16"/>
  <c r="R60" i="4"/>
  <c r="S61" i="4"/>
  <c r="Z55" i="6"/>
  <c r="AA55" i="6"/>
  <c r="Y55" i="8"/>
  <c r="R31" i="4"/>
  <c r="S31" i="4"/>
  <c r="S32" i="4"/>
  <c r="X26" i="6"/>
  <c r="U25" i="6"/>
  <c r="N26" i="6"/>
  <c r="W53" i="6"/>
  <c r="T53" i="8"/>
  <c r="V53" i="8"/>
  <c r="AA45" i="2"/>
  <c r="T71" i="20"/>
  <c r="V71" i="20"/>
  <c r="W71" i="20"/>
  <c r="W71" i="18"/>
  <c r="S77" i="2"/>
  <c r="R76" i="2"/>
  <c r="Y64" i="2"/>
  <c r="Z65" i="2"/>
  <c r="AA12" i="2"/>
  <c r="AA11" i="2"/>
  <c r="AA10" i="2"/>
  <c r="AA9" i="2"/>
  <c r="P89" i="10"/>
  <c r="Q89" i="8"/>
  <c r="R89" i="8"/>
  <c r="S89" i="8"/>
  <c r="I78" i="22"/>
  <c r="H78" i="22"/>
  <c r="Q53" i="6"/>
  <c r="AA53" i="6"/>
  <c r="R53" i="6"/>
  <c r="S53" i="6"/>
  <c r="P53" i="8"/>
  <c r="Z43" i="4"/>
  <c r="Y43" i="6"/>
  <c r="Z43" i="6"/>
  <c r="L71" i="18"/>
  <c r="M71" i="18"/>
  <c r="K71" i="20"/>
  <c r="L15" i="2"/>
  <c r="K14" i="2"/>
  <c r="M15" i="2"/>
  <c r="M14" i="2"/>
  <c r="M13" i="2"/>
  <c r="M12" i="2"/>
  <c r="M11" i="2"/>
  <c r="M10" i="2"/>
  <c r="M9" i="2"/>
  <c r="K15" i="4"/>
  <c r="S14" i="2"/>
  <c r="R13" i="2"/>
  <c r="K85" i="8"/>
  <c r="L85" i="6"/>
  <c r="M85" i="6"/>
  <c r="Z62" i="6"/>
  <c r="Y62" i="8"/>
  <c r="L50" i="4"/>
  <c r="K50" i="6"/>
  <c r="L50" i="6"/>
  <c r="AA98" i="6"/>
  <c r="AA33" i="4"/>
  <c r="K81" i="12"/>
  <c r="L80" i="10"/>
  <c r="M80" i="10"/>
  <c r="L99" i="6"/>
  <c r="K99" i="8"/>
  <c r="M99" i="6"/>
  <c r="P80" i="8"/>
  <c r="Q80" i="6"/>
  <c r="R80" i="6"/>
  <c r="S80" i="6"/>
  <c r="Z30" i="6"/>
  <c r="Y30" i="8"/>
  <c r="T21" i="8"/>
  <c r="V21" i="8"/>
  <c r="W21" i="6"/>
  <c r="Z81" i="4"/>
  <c r="Y81" i="6"/>
  <c r="P88" i="12"/>
  <c r="Q87" i="10"/>
  <c r="R87" i="10"/>
  <c r="S87" i="10"/>
  <c r="X65" i="6"/>
  <c r="U64" i="6"/>
  <c r="W56" i="6"/>
  <c r="T56" i="8"/>
  <c r="V56" i="8"/>
  <c r="R69" i="4"/>
  <c r="S70" i="4"/>
  <c r="S69" i="4"/>
  <c r="Q28" i="4"/>
  <c r="P27" i="4"/>
  <c r="D65" i="21"/>
  <c r="D64" i="21"/>
  <c r="D63" i="21"/>
  <c r="D62" i="21"/>
  <c r="D61" i="21"/>
  <c r="F66" i="21"/>
  <c r="L57" i="6"/>
  <c r="K57" i="8"/>
  <c r="M57" i="6"/>
  <c r="L33" i="4"/>
  <c r="K33" i="6"/>
  <c r="L33" i="6"/>
  <c r="Y76" i="6"/>
  <c r="Z76" i="6"/>
  <c r="R18" i="6"/>
  <c r="S18" i="6"/>
  <c r="AA18" i="6"/>
  <c r="Q18" i="6"/>
  <c r="P18" i="8"/>
  <c r="P22" i="8"/>
  <c r="Q22" i="8"/>
  <c r="Q23" i="8"/>
  <c r="AA23" i="8"/>
  <c r="P23" i="10"/>
  <c r="R23" i="8"/>
  <c r="M96" i="8"/>
  <c r="M95" i="8"/>
  <c r="M94" i="8"/>
  <c r="M93" i="8"/>
  <c r="M92" i="8"/>
  <c r="K95" i="8"/>
  <c r="L96" i="8"/>
  <c r="K96" i="10"/>
  <c r="Y94" i="6"/>
  <c r="Z94" i="6"/>
  <c r="Z47" i="4"/>
  <c r="Y46" i="4"/>
  <c r="Y47" i="6"/>
  <c r="Q60" i="6"/>
  <c r="AA60" i="6"/>
  <c r="W97" i="6"/>
  <c r="T97" i="8"/>
  <c r="V97" i="8"/>
  <c r="W18" i="10"/>
  <c r="T18" i="12"/>
  <c r="V18" i="12"/>
  <c r="Z42" i="6"/>
  <c r="Y42" i="8"/>
  <c r="P57" i="8"/>
  <c r="Q57" i="6"/>
  <c r="AA57" i="6"/>
  <c r="R57" i="6"/>
  <c r="S57" i="6"/>
  <c r="Q19" i="6"/>
  <c r="AA19" i="6"/>
  <c r="R19" i="6"/>
  <c r="S19" i="6"/>
  <c r="P19" i="8"/>
  <c r="Q69" i="6"/>
  <c r="AA69" i="6"/>
  <c r="L56" i="8"/>
  <c r="K56" i="10"/>
  <c r="M56" i="8"/>
  <c r="L88" i="10"/>
  <c r="K89" i="12"/>
  <c r="M88" i="10"/>
  <c r="W38" i="6"/>
  <c r="T38" i="8"/>
  <c r="W13" i="2"/>
  <c r="Z57" i="12"/>
  <c r="Y57" i="14"/>
  <c r="Q35" i="6"/>
  <c r="AA35" i="6"/>
  <c r="R35" i="6"/>
  <c r="S35" i="6"/>
  <c r="P35" i="8"/>
  <c r="Y14" i="4"/>
  <c r="Z15" i="4"/>
  <c r="Y15" i="6"/>
  <c r="T98" i="8"/>
  <c r="V98" i="8"/>
  <c r="W98" i="6"/>
  <c r="W39" i="8"/>
  <c r="T39" i="10"/>
  <c r="V39" i="10"/>
  <c r="L39" i="10"/>
  <c r="M39" i="10"/>
  <c r="K39" i="12"/>
  <c r="L49" i="6"/>
  <c r="M49" i="6"/>
  <c r="M46" i="6"/>
  <c r="M45" i="6"/>
  <c r="K49" i="8"/>
  <c r="Y75" i="2"/>
  <c r="Z76" i="2"/>
  <c r="V45" i="4"/>
  <c r="W46" i="4"/>
  <c r="T46" i="6"/>
  <c r="V46" i="6"/>
  <c r="W46" i="6"/>
  <c r="Z90" i="8"/>
  <c r="Y90" i="10"/>
  <c r="AA90" i="8"/>
  <c r="W99" i="8"/>
  <c r="T99" i="10"/>
  <c r="V99" i="10"/>
  <c r="Y56" i="8"/>
  <c r="Z56" i="6"/>
  <c r="R46" i="2"/>
  <c r="S47" i="2"/>
  <c r="Q96" i="6"/>
  <c r="P96" i="8"/>
  <c r="AA96" i="6"/>
  <c r="AA95" i="6"/>
  <c r="AA94" i="6"/>
  <c r="AA93" i="6"/>
  <c r="AA92" i="6"/>
  <c r="R96" i="6"/>
  <c r="Q95" i="4"/>
  <c r="P94" i="4"/>
  <c r="V77" i="20"/>
  <c r="W78" i="20"/>
  <c r="Q79" i="10"/>
  <c r="P80" i="12"/>
  <c r="R79" i="10"/>
  <c r="S79" i="10"/>
  <c r="Q40" i="8"/>
  <c r="AA40" i="8"/>
  <c r="P40" i="10"/>
  <c r="R40" i="8"/>
  <c r="S40" i="8"/>
  <c r="P41" i="4"/>
  <c r="AA42" i="4"/>
  <c r="AA41" i="4"/>
  <c r="AA36" i="4"/>
  <c r="Q42" i="4"/>
  <c r="P42" i="6"/>
  <c r="R42" i="4"/>
  <c r="L51" i="6"/>
  <c r="K51" i="8"/>
  <c r="M51" i="6"/>
  <c r="M50" i="6"/>
  <c r="Q33" i="4"/>
  <c r="P33" i="6"/>
  <c r="W54" i="10"/>
  <c r="T54" i="12"/>
  <c r="V54" i="12"/>
  <c r="Z91" i="8"/>
  <c r="Y91" i="10"/>
  <c r="AA91" i="8"/>
  <c r="L48" i="8"/>
  <c r="K48" i="10"/>
  <c r="M48" i="8"/>
  <c r="Y27" i="4"/>
  <c r="Z28" i="4"/>
  <c r="Y28" i="6"/>
  <c r="Z28" i="6"/>
  <c r="W80" i="6"/>
  <c r="T80" i="8"/>
  <c r="V80" i="8"/>
  <c r="AA80" i="6"/>
  <c r="F11" i="21"/>
  <c r="G12" i="21"/>
  <c r="R28" i="4"/>
  <c r="S30" i="4"/>
  <c r="L17" i="6"/>
  <c r="M17" i="6"/>
  <c r="K17" i="8"/>
  <c r="Q24" i="8"/>
  <c r="AA24" i="8"/>
  <c r="R24" i="8"/>
  <c r="S24" i="8"/>
  <c r="P24" i="10"/>
  <c r="M33" i="4"/>
  <c r="R43" i="6"/>
  <c r="S43" i="6"/>
  <c r="S44" i="6"/>
  <c r="U92" i="6"/>
  <c r="X92" i="6"/>
  <c r="X93" i="6"/>
  <c r="P43" i="6"/>
  <c r="Y38" i="8"/>
  <c r="Z38" i="6"/>
  <c r="Y88" i="8"/>
  <c r="Z88" i="6"/>
  <c r="L67" i="6"/>
  <c r="K67" i="8"/>
  <c r="M67" i="6"/>
  <c r="P84" i="12"/>
  <c r="Q83" i="10"/>
  <c r="R83" i="10"/>
  <c r="S83" i="10"/>
  <c r="T37" i="6"/>
  <c r="V37" i="6"/>
  <c r="W37" i="6"/>
  <c r="W37" i="4"/>
  <c r="M58" i="6"/>
  <c r="L58" i="6"/>
  <c r="K58" i="8"/>
  <c r="R22" i="4"/>
  <c r="S22" i="4"/>
  <c r="S23" i="4"/>
  <c r="Z78" i="6"/>
  <c r="Y78" i="8"/>
  <c r="W81" i="6"/>
  <c r="AA81" i="6"/>
  <c r="T81" i="8"/>
  <c r="V81" i="8"/>
  <c r="P78" i="8"/>
  <c r="Q78" i="6"/>
  <c r="R78" i="6"/>
  <c r="Q52" i="12"/>
  <c r="R52" i="12"/>
  <c r="S52" i="12"/>
  <c r="P52" i="14"/>
  <c r="AA16" i="10"/>
  <c r="Q16" i="10"/>
  <c r="R16" i="10"/>
  <c r="S16" i="10"/>
  <c r="P16" i="12"/>
  <c r="R37" i="4"/>
  <c r="S38" i="4"/>
  <c r="M66" i="4"/>
  <c r="M65" i="4"/>
  <c r="M64" i="4"/>
  <c r="M63" i="4"/>
  <c r="P84" i="8"/>
  <c r="Q84" i="6"/>
  <c r="R84" i="6"/>
  <c r="S84" i="6"/>
  <c r="Z24" i="8"/>
  <c r="Y24" i="10"/>
  <c r="W65" i="2"/>
  <c r="V64" i="2"/>
  <c r="T35" i="8"/>
  <c r="V35" i="8"/>
  <c r="W35" i="6"/>
  <c r="Q28" i="6"/>
  <c r="AA28" i="6"/>
  <c r="V31" i="4"/>
  <c r="W32" i="4"/>
  <c r="T32" i="6"/>
  <c r="V32" i="6"/>
  <c r="V34" i="8"/>
  <c r="T33" i="8"/>
  <c r="P46" i="4"/>
  <c r="R47" i="4"/>
  <c r="AA47" i="4"/>
  <c r="AA46" i="4"/>
  <c r="Q47" i="4"/>
  <c r="P47" i="6"/>
  <c r="P13" i="2"/>
  <c r="Q14" i="2"/>
  <c r="Z84" i="12"/>
  <c r="Y85" i="14"/>
  <c r="AA84" i="12"/>
  <c r="P64" i="2"/>
  <c r="Q65" i="2"/>
  <c r="Y31" i="6"/>
  <c r="Z31" i="6"/>
  <c r="L60" i="2"/>
  <c r="K59" i="2"/>
  <c r="L59" i="2"/>
  <c r="Z85" i="8"/>
  <c r="AA85" i="8"/>
  <c r="Y85" i="10"/>
  <c r="Z99" i="10"/>
  <c r="Y100" i="12"/>
  <c r="T40" i="8"/>
  <c r="V40" i="8"/>
  <c r="W40" i="6"/>
  <c r="H67" i="21"/>
  <c r="G67" i="21"/>
  <c r="Z20" i="12"/>
  <c r="Y20" i="14"/>
  <c r="Y73" i="20"/>
  <c r="Z73" i="18"/>
  <c r="AA73" i="18"/>
  <c r="Y17" i="8"/>
  <c r="Z17" i="6"/>
  <c r="AA17" i="6"/>
  <c r="W60" i="2"/>
  <c r="V59" i="2"/>
  <c r="W59" i="2"/>
  <c r="Z46" i="2"/>
  <c r="Y45" i="2"/>
  <c r="Z45" i="2"/>
  <c r="W16" i="6"/>
  <c r="T16" i="8"/>
  <c r="V16" i="8"/>
  <c r="Q75" i="2"/>
  <c r="P74" i="2"/>
  <c r="Y36" i="4"/>
  <c r="Z37" i="4"/>
  <c r="L47" i="10"/>
  <c r="M47" i="10"/>
  <c r="K47" i="12"/>
  <c r="Z18" i="6"/>
  <c r="Y18" i="8"/>
  <c r="M97" i="6"/>
  <c r="L97" i="6"/>
  <c r="K97" i="8"/>
  <c r="Q86" i="6"/>
  <c r="R86" i="6"/>
  <c r="S86" i="6"/>
  <c r="P86" i="8"/>
  <c r="L36" i="2"/>
  <c r="Z22" i="4"/>
  <c r="Y22" i="6"/>
  <c r="Z22" i="6"/>
  <c r="N93" i="6"/>
  <c r="M54" i="6"/>
  <c r="L54" i="6"/>
  <c r="K54" i="8"/>
  <c r="Z23" i="10"/>
  <c r="Y23" i="12"/>
  <c r="P99" i="12"/>
  <c r="Q98" i="10"/>
  <c r="R98" i="10"/>
  <c r="S98" i="10"/>
  <c r="M70" i="6"/>
  <c r="M69" i="6"/>
  <c r="K70" i="8"/>
  <c r="L70" i="6"/>
  <c r="L53" i="6"/>
  <c r="M53" i="6"/>
  <c r="K53" i="8"/>
  <c r="K91" i="10"/>
  <c r="L91" i="8"/>
  <c r="M91" i="8"/>
  <c r="M18" i="6"/>
  <c r="L18" i="6"/>
  <c r="K18" i="8"/>
  <c r="Z14" i="2"/>
  <c r="Y13" i="2"/>
  <c r="T19" i="8"/>
  <c r="V19" i="8"/>
  <c r="W19" i="6"/>
  <c r="R30" i="6"/>
  <c r="AA30" i="6"/>
  <c r="Q30" i="6"/>
  <c r="P30" i="8"/>
  <c r="T48" i="8"/>
  <c r="V48" i="8"/>
  <c r="W48" i="6"/>
  <c r="S78" i="4"/>
  <c r="R77" i="4"/>
  <c r="T55" i="12"/>
  <c r="V55" i="12"/>
  <c r="W55" i="10"/>
  <c r="H43" i="21"/>
  <c r="D69" i="21"/>
  <c r="F69" i="21"/>
  <c r="G43" i="21"/>
  <c r="AA32" i="6"/>
  <c r="Q32" i="6"/>
  <c r="R32" i="6"/>
  <c r="P32" i="8"/>
  <c r="W82" i="8"/>
  <c r="T82" i="10"/>
  <c r="V82" i="10"/>
  <c r="L81" i="8"/>
  <c r="K81" i="10"/>
  <c r="M81" i="8"/>
  <c r="Y43" i="8"/>
  <c r="Z43" i="8"/>
  <c r="Z44" i="8"/>
  <c r="Y44" i="10"/>
  <c r="I93" i="6"/>
  <c r="Y95" i="6"/>
  <c r="Z95" i="6"/>
  <c r="V27" i="2"/>
  <c r="W28" i="2"/>
  <c r="K62" i="10"/>
  <c r="L62" i="8"/>
  <c r="M62" i="8"/>
  <c r="Z71" i="4"/>
  <c r="Y71" i="6"/>
  <c r="I12" i="18"/>
  <c r="I11" i="18"/>
  <c r="I10" i="18"/>
  <c r="I9" i="18"/>
  <c r="I12" i="10"/>
  <c r="I11" i="10"/>
  <c r="I10" i="10"/>
  <c r="I9" i="10"/>
  <c r="V70" i="4"/>
  <c r="T69" i="4"/>
  <c r="T66" i="4"/>
  <c r="T65" i="4"/>
  <c r="T64" i="4"/>
  <c r="T63" i="4"/>
  <c r="R60" i="2"/>
  <c r="S61" i="2"/>
  <c r="R36" i="2"/>
  <c r="S36" i="2"/>
  <c r="Z89" i="6"/>
  <c r="Y89" i="8"/>
  <c r="R61" i="6"/>
  <c r="AA61" i="6"/>
  <c r="Q61" i="6"/>
  <c r="P61" i="8"/>
  <c r="P59" i="4"/>
  <c r="Q59" i="4"/>
  <c r="Q60" i="4"/>
  <c r="K83" i="10"/>
  <c r="M83" i="8"/>
  <c r="L83" i="8"/>
  <c r="T47" i="8"/>
  <c r="W47" i="6"/>
  <c r="W29" i="6"/>
  <c r="T29" i="8"/>
  <c r="V29" i="8"/>
  <c r="W72" i="8"/>
  <c r="T72" i="10"/>
  <c r="V72" i="10"/>
  <c r="Q27" i="2"/>
  <c r="P26" i="2"/>
  <c r="Z33" i="4"/>
  <c r="Y33" i="6"/>
  <c r="Z33" i="6"/>
  <c r="R29" i="8"/>
  <c r="S29" i="8"/>
  <c r="AA29" i="8"/>
  <c r="Q29" i="8"/>
  <c r="P29" i="10"/>
  <c r="S96" i="4"/>
  <c r="R95" i="4"/>
  <c r="T85" i="8"/>
  <c r="V85" i="8"/>
  <c r="W85" i="6"/>
  <c r="AA85" i="6"/>
  <c r="P68" i="8"/>
  <c r="Q68" i="6"/>
  <c r="AA68" i="6"/>
  <c r="R68" i="6"/>
  <c r="S68" i="6"/>
  <c r="Q48" i="8"/>
  <c r="AA48" i="8"/>
  <c r="P48" i="10"/>
  <c r="R48" i="8"/>
  <c r="S48" i="8"/>
  <c r="L78" i="6"/>
  <c r="M78" i="6"/>
  <c r="M77" i="6"/>
  <c r="M76" i="6"/>
  <c r="M75" i="6"/>
  <c r="M74" i="6"/>
  <c r="M73" i="6"/>
  <c r="K78" i="8"/>
  <c r="M98" i="6"/>
  <c r="L98" i="6"/>
  <c r="K98" i="8"/>
  <c r="R54" i="6"/>
  <c r="S54" i="6"/>
  <c r="AA54" i="6"/>
  <c r="Q54" i="6"/>
  <c r="P54" i="8"/>
  <c r="Z72" i="8"/>
  <c r="Y72" i="10"/>
  <c r="Z52" i="8"/>
  <c r="AA52" i="8"/>
  <c r="Y52" i="10"/>
  <c r="AA40" i="6"/>
  <c r="V36" i="2"/>
  <c r="W36" i="2"/>
  <c r="Z34" i="8"/>
  <c r="Y34" i="10"/>
  <c r="W96" i="4"/>
  <c r="T96" i="6"/>
  <c r="V96" i="6"/>
  <c r="V95" i="4"/>
  <c r="M61" i="4"/>
  <c r="M60" i="4"/>
  <c r="M59" i="4"/>
  <c r="K60" i="4"/>
  <c r="L61" i="4"/>
  <c r="K61" i="6"/>
  <c r="M68" i="8"/>
  <c r="K68" i="10"/>
  <c r="L68" i="8"/>
  <c r="R33" i="4"/>
  <c r="S33" i="4"/>
  <c r="S34" i="4"/>
  <c r="K87" i="8"/>
  <c r="L87" i="6"/>
  <c r="M87" i="6"/>
  <c r="N74" i="6"/>
  <c r="Q88" i="6"/>
  <c r="P88" i="8"/>
  <c r="R88" i="6"/>
  <c r="S88" i="6"/>
  <c r="L76" i="2"/>
  <c r="K75" i="2"/>
  <c r="M28" i="4"/>
  <c r="M27" i="4"/>
  <c r="T89" i="12"/>
  <c r="V89" i="12"/>
  <c r="W88" i="10"/>
  <c r="T85" i="12"/>
  <c r="V85" i="12"/>
  <c r="W84" i="10"/>
  <c r="M52" i="8"/>
  <c r="L52" i="8"/>
  <c r="K52" i="10"/>
  <c r="M82" i="6"/>
  <c r="K82" i="8"/>
  <c r="L82" i="6"/>
  <c r="Q83" i="12"/>
  <c r="P84" i="14"/>
  <c r="R83" i="12"/>
  <c r="S83" i="12"/>
  <c r="AA28" i="4"/>
  <c r="AA27" i="4"/>
  <c r="AA26" i="4"/>
  <c r="H39" i="21"/>
  <c r="H38" i="21"/>
  <c r="H37" i="21"/>
  <c r="H36" i="21"/>
  <c r="H35" i="21"/>
  <c r="Y50" i="12"/>
  <c r="Z50" i="12"/>
  <c r="Z51" i="12"/>
  <c r="Y51" i="14"/>
  <c r="X75" i="6"/>
  <c r="U74" i="6"/>
  <c r="W45" i="2"/>
  <c r="P43" i="8"/>
  <c r="Q43" i="8"/>
  <c r="Q44" i="8"/>
  <c r="AA44" i="8"/>
  <c r="AA43" i="8"/>
  <c r="R44" i="8"/>
  <c r="P44" i="10"/>
  <c r="Q62" i="8"/>
  <c r="AA62" i="8"/>
  <c r="R62" i="8"/>
  <c r="S62" i="8"/>
  <c r="P62" i="10"/>
  <c r="R22" i="6"/>
  <c r="S22" i="6"/>
  <c r="S23" i="6"/>
  <c r="L20" i="8"/>
  <c r="M20" i="8"/>
  <c r="K20" i="10"/>
  <c r="N64" i="6"/>
  <c r="Q62" i="10"/>
  <c r="P62" i="12"/>
  <c r="R62" i="10"/>
  <c r="S62" i="10"/>
  <c r="AA25" i="4"/>
  <c r="N73" i="6"/>
  <c r="L68" i="10"/>
  <c r="M68" i="10"/>
  <c r="K68" i="12"/>
  <c r="Q68" i="8"/>
  <c r="AA68" i="8"/>
  <c r="R68" i="8"/>
  <c r="S68" i="8"/>
  <c r="P68" i="10"/>
  <c r="W29" i="8"/>
  <c r="T29" i="10"/>
  <c r="V29" i="10"/>
  <c r="S61" i="6"/>
  <c r="R60" i="6"/>
  <c r="K82" i="12"/>
  <c r="M81" i="10"/>
  <c r="L81" i="10"/>
  <c r="Z13" i="2"/>
  <c r="M53" i="8"/>
  <c r="L53" i="8"/>
  <c r="K53" i="10"/>
  <c r="Q99" i="12"/>
  <c r="R99" i="12"/>
  <c r="S99" i="12"/>
  <c r="P100" i="14"/>
  <c r="Z18" i="8"/>
  <c r="Y18" i="10"/>
  <c r="P73" i="2"/>
  <c r="Q73" i="2"/>
  <c r="Q74" i="2"/>
  <c r="T40" i="10"/>
  <c r="V40" i="10"/>
  <c r="W40" i="8"/>
  <c r="Z85" i="14"/>
  <c r="AA85" i="14"/>
  <c r="Y85" i="16"/>
  <c r="P45" i="4"/>
  <c r="Q46" i="4"/>
  <c r="P46" i="6"/>
  <c r="Z24" i="10"/>
  <c r="Y24" i="12"/>
  <c r="Q84" i="8"/>
  <c r="R84" i="8"/>
  <c r="S84" i="8"/>
  <c r="P84" i="10"/>
  <c r="Q16" i="12"/>
  <c r="AA16" i="12"/>
  <c r="R16" i="12"/>
  <c r="S16" i="12"/>
  <c r="P16" i="14"/>
  <c r="Q52" i="14"/>
  <c r="R52" i="14"/>
  <c r="S52" i="14"/>
  <c r="P52" i="16"/>
  <c r="S78" i="6"/>
  <c r="R77" i="6"/>
  <c r="L67" i="8"/>
  <c r="K66" i="8"/>
  <c r="M67" i="8"/>
  <c r="K67" i="10"/>
  <c r="Q24" i="10"/>
  <c r="AA24" i="10"/>
  <c r="P24" i="12"/>
  <c r="R24" i="10"/>
  <c r="S24" i="10"/>
  <c r="M17" i="8"/>
  <c r="L17" i="8"/>
  <c r="K17" i="10"/>
  <c r="R27" i="4"/>
  <c r="S28" i="4"/>
  <c r="T80" i="10"/>
  <c r="V80" i="10"/>
  <c r="W80" i="8"/>
  <c r="Z27" i="4"/>
  <c r="Y26" i="4"/>
  <c r="L51" i="8"/>
  <c r="K50" i="8"/>
  <c r="L50" i="8"/>
  <c r="K51" i="10"/>
  <c r="M51" i="8"/>
  <c r="M50" i="8"/>
  <c r="Q40" i="10"/>
  <c r="R40" i="10"/>
  <c r="S40" i="10"/>
  <c r="P40" i="12"/>
  <c r="Q80" i="12"/>
  <c r="P81" i="14"/>
  <c r="R80" i="12"/>
  <c r="S80" i="12"/>
  <c r="Q94" i="4"/>
  <c r="P93" i="4"/>
  <c r="P95" i="8"/>
  <c r="Q96" i="8"/>
  <c r="AA96" i="8"/>
  <c r="AA95" i="8"/>
  <c r="AA94" i="8"/>
  <c r="AA93" i="8"/>
  <c r="AA92" i="8"/>
  <c r="R96" i="8"/>
  <c r="P96" i="10"/>
  <c r="M49" i="8"/>
  <c r="K49" i="10"/>
  <c r="L49" i="8"/>
  <c r="K46" i="8"/>
  <c r="L56" i="10"/>
  <c r="K56" i="12"/>
  <c r="M56" i="10"/>
  <c r="AA19" i="8"/>
  <c r="Q19" i="8"/>
  <c r="R19" i="8"/>
  <c r="S19" i="8"/>
  <c r="P19" i="10"/>
  <c r="Z42" i="8"/>
  <c r="Y41" i="8"/>
  <c r="Z41" i="8"/>
  <c r="Y42" i="10"/>
  <c r="T97" i="10"/>
  <c r="V97" i="10"/>
  <c r="W97" i="8"/>
  <c r="Z47" i="6"/>
  <c r="Y47" i="8"/>
  <c r="K95" i="10"/>
  <c r="L96" i="10"/>
  <c r="K97" i="12"/>
  <c r="M96" i="10"/>
  <c r="M95" i="10"/>
  <c r="M94" i="10"/>
  <c r="M93" i="10"/>
  <c r="M92" i="10"/>
  <c r="R22" i="8"/>
  <c r="S22" i="8"/>
  <c r="S23" i="8"/>
  <c r="Y81" i="8"/>
  <c r="Z81" i="6"/>
  <c r="Z30" i="8"/>
  <c r="Y30" i="10"/>
  <c r="Y28" i="8"/>
  <c r="Q80" i="8"/>
  <c r="P80" i="10"/>
  <c r="R80" i="8"/>
  <c r="S80" i="8"/>
  <c r="S13" i="2"/>
  <c r="K13" i="2"/>
  <c r="L14" i="2"/>
  <c r="W53" i="8"/>
  <c r="T53" i="10"/>
  <c r="V53" i="10"/>
  <c r="X25" i="6"/>
  <c r="U12" i="6"/>
  <c r="U11" i="6"/>
  <c r="Z55" i="8"/>
  <c r="Y55" i="10"/>
  <c r="AA55" i="8"/>
  <c r="S60" i="4"/>
  <c r="R59" i="4"/>
  <c r="S59" i="4"/>
  <c r="Y59" i="8"/>
  <c r="Z59" i="8"/>
  <c r="Z60" i="8"/>
  <c r="R71" i="8"/>
  <c r="S71" i="8"/>
  <c r="Q71" i="8"/>
  <c r="P71" i="10"/>
  <c r="K65" i="4"/>
  <c r="L66" i="4"/>
  <c r="K66" i="6"/>
  <c r="L66" i="6"/>
  <c r="Z29" i="12"/>
  <c r="Y29" i="14"/>
  <c r="W77" i="16"/>
  <c r="V76" i="16"/>
  <c r="Q58" i="8"/>
  <c r="P58" i="10"/>
  <c r="AA58" i="8"/>
  <c r="R58" i="8"/>
  <c r="S58" i="8"/>
  <c r="W42" i="4"/>
  <c r="V41" i="4"/>
  <c r="T42" i="6"/>
  <c r="V42" i="6"/>
  <c r="L27" i="2"/>
  <c r="K26" i="2"/>
  <c r="I63" i="6"/>
  <c r="P70" i="10"/>
  <c r="Q70" i="8"/>
  <c r="AA70" i="8"/>
  <c r="AA69" i="8"/>
  <c r="P69" i="8"/>
  <c r="Q69" i="8"/>
  <c r="R70" i="8"/>
  <c r="Z21" i="8"/>
  <c r="Y21" i="10"/>
  <c r="L27" i="4"/>
  <c r="K26" i="4"/>
  <c r="K86" i="14"/>
  <c r="L85" i="12"/>
  <c r="M85" i="12"/>
  <c r="AA67" i="6"/>
  <c r="Q67" i="6"/>
  <c r="R67" i="6"/>
  <c r="P67" i="8"/>
  <c r="T23" i="8"/>
  <c r="W23" i="6"/>
  <c r="W79" i="10"/>
  <c r="T80" i="12"/>
  <c r="V80" i="12"/>
  <c r="I73" i="6"/>
  <c r="T72" i="18"/>
  <c r="V72" i="18"/>
  <c r="W72" i="16"/>
  <c r="K93" i="4"/>
  <c r="L94" i="4"/>
  <c r="Z86" i="8"/>
  <c r="AA86" i="8"/>
  <c r="Y86" i="10"/>
  <c r="Q55" i="14"/>
  <c r="P55" i="16"/>
  <c r="R55" i="14"/>
  <c r="S55" i="14"/>
  <c r="V15" i="6"/>
  <c r="T14" i="6"/>
  <c r="T13" i="6"/>
  <c r="L72" i="12"/>
  <c r="M72" i="12"/>
  <c r="K72" i="14"/>
  <c r="M22" i="6"/>
  <c r="Z67" i="6"/>
  <c r="Y67" i="8"/>
  <c r="K90" i="12"/>
  <c r="L89" i="10"/>
  <c r="M89" i="10"/>
  <c r="Q36" i="6"/>
  <c r="Q17" i="16"/>
  <c r="R17" i="16"/>
  <c r="S17" i="16"/>
  <c r="P17" i="18"/>
  <c r="Q99" i="8"/>
  <c r="AA99" i="8"/>
  <c r="P99" i="10"/>
  <c r="R99" i="8"/>
  <c r="S99" i="8"/>
  <c r="K37" i="8"/>
  <c r="L38" i="8"/>
  <c r="M38" i="8"/>
  <c r="M37" i="8"/>
  <c r="M36" i="8"/>
  <c r="K38" i="10"/>
  <c r="W44" i="6"/>
  <c r="T44" i="8"/>
  <c r="M26" i="6"/>
  <c r="M25" i="6"/>
  <c r="N63" i="6"/>
  <c r="S44" i="8"/>
  <c r="R43" i="8"/>
  <c r="S43" i="8"/>
  <c r="K82" i="10"/>
  <c r="L82" i="8"/>
  <c r="M82" i="8"/>
  <c r="W89" i="12"/>
  <c r="T90" i="14"/>
  <c r="V90" i="14"/>
  <c r="W90" i="14"/>
  <c r="Y34" i="12"/>
  <c r="Z34" i="10"/>
  <c r="Y33" i="10"/>
  <c r="Z33" i="10"/>
  <c r="Z72" i="10"/>
  <c r="Y73" i="12"/>
  <c r="P60" i="8"/>
  <c r="R61" i="8"/>
  <c r="AA61" i="8"/>
  <c r="AA60" i="8"/>
  <c r="AA59" i="8"/>
  <c r="Q61" i="8"/>
  <c r="P61" i="10"/>
  <c r="Z89" i="8"/>
  <c r="AA89" i="8"/>
  <c r="Y89" i="10"/>
  <c r="S60" i="2"/>
  <c r="R59" i="2"/>
  <c r="S59" i="2"/>
  <c r="R31" i="6"/>
  <c r="S31" i="6"/>
  <c r="S32" i="6"/>
  <c r="H69" i="21"/>
  <c r="G69" i="21"/>
  <c r="W55" i="12"/>
  <c r="T55" i="14"/>
  <c r="V55" i="14"/>
  <c r="T48" i="10"/>
  <c r="V48" i="10"/>
  <c r="W48" i="8"/>
  <c r="S30" i="6"/>
  <c r="R28" i="6"/>
  <c r="P94" i="6"/>
  <c r="Q94" i="6"/>
  <c r="M97" i="8"/>
  <c r="L97" i="8"/>
  <c r="K97" i="10"/>
  <c r="Z100" i="12"/>
  <c r="Y101" i="14"/>
  <c r="W31" i="4"/>
  <c r="T31" i="6"/>
  <c r="V31" i="6"/>
  <c r="W31" i="6"/>
  <c r="W35" i="8"/>
  <c r="T35" i="10"/>
  <c r="V35" i="10"/>
  <c r="Z38" i="8"/>
  <c r="Y37" i="8"/>
  <c r="Y38" i="10"/>
  <c r="M46" i="8"/>
  <c r="M45" i="8"/>
  <c r="Z91" i="10"/>
  <c r="Y92" i="12"/>
  <c r="AA91" i="10"/>
  <c r="Q33" i="6"/>
  <c r="AA33" i="6"/>
  <c r="Y56" i="10"/>
  <c r="Z56" i="8"/>
  <c r="Z90" i="10"/>
  <c r="Y91" i="12"/>
  <c r="AA90" i="10"/>
  <c r="W45" i="4"/>
  <c r="T45" i="6"/>
  <c r="V45" i="6"/>
  <c r="W45" i="6"/>
  <c r="Z14" i="4"/>
  <c r="Y13" i="4"/>
  <c r="K90" i="14"/>
  <c r="L89" i="12"/>
  <c r="M89" i="12"/>
  <c r="Y45" i="4"/>
  <c r="Z46" i="4"/>
  <c r="Y46" i="6"/>
  <c r="Z46" i="6"/>
  <c r="Q23" i="10"/>
  <c r="P22" i="10"/>
  <c r="Q22" i="10"/>
  <c r="P23" i="12"/>
  <c r="AA23" i="10"/>
  <c r="AA22" i="10"/>
  <c r="R23" i="10"/>
  <c r="Q18" i="8"/>
  <c r="AA18" i="8"/>
  <c r="P18" i="10"/>
  <c r="R18" i="8"/>
  <c r="S18" i="8"/>
  <c r="M57" i="8"/>
  <c r="L57" i="8"/>
  <c r="K57" i="10"/>
  <c r="Q27" i="4"/>
  <c r="P26" i="4"/>
  <c r="T56" i="10"/>
  <c r="V56" i="10"/>
  <c r="W56" i="8"/>
  <c r="Q72" i="10"/>
  <c r="AA72" i="10"/>
  <c r="R72" i="10"/>
  <c r="S72" i="10"/>
  <c r="P73" i="12"/>
  <c r="L24" i="8"/>
  <c r="M24" i="8"/>
  <c r="K24" i="10"/>
  <c r="G52" i="22"/>
  <c r="E50" i="22"/>
  <c r="E49" i="22"/>
  <c r="Y48" i="18"/>
  <c r="Z48" i="16"/>
  <c r="Y58" i="10"/>
  <c r="Z58" i="8"/>
  <c r="Z40" i="8"/>
  <c r="Y40" i="10"/>
  <c r="L19" i="8"/>
  <c r="M19" i="8"/>
  <c r="K19" i="10"/>
  <c r="AA39" i="8"/>
  <c r="Q39" i="8"/>
  <c r="R39" i="8"/>
  <c r="S39" i="8"/>
  <c r="P39" i="10"/>
  <c r="M32" i="10"/>
  <c r="M31" i="10"/>
  <c r="K31" i="10"/>
  <c r="L31" i="10"/>
  <c r="L32" i="10"/>
  <c r="K32" i="12"/>
  <c r="L16" i="10"/>
  <c r="M16" i="10"/>
  <c r="K16" i="12"/>
  <c r="M21" i="8"/>
  <c r="L21" i="8"/>
  <c r="K21" i="10"/>
  <c r="Z35" i="8"/>
  <c r="Y35" i="10"/>
  <c r="W90" i="10"/>
  <c r="T91" i="12"/>
  <c r="V91" i="12"/>
  <c r="Z84" i="16"/>
  <c r="AA84" i="16"/>
  <c r="Y84" i="18"/>
  <c r="Z80" i="8"/>
  <c r="Y80" i="10"/>
  <c r="AA80" i="8"/>
  <c r="Z98" i="8"/>
  <c r="Y98" i="10"/>
  <c r="AA98" i="8"/>
  <c r="R66" i="4"/>
  <c r="S67" i="4"/>
  <c r="Z39" i="12"/>
  <c r="Y39" i="14"/>
  <c r="W22" i="4"/>
  <c r="T22" i="6"/>
  <c r="V22" i="6"/>
  <c r="W22" i="6"/>
  <c r="Y49" i="10"/>
  <c r="Z49" i="8"/>
  <c r="AA49" i="8"/>
  <c r="T25" i="4"/>
  <c r="T12" i="4"/>
  <c r="T11" i="4"/>
  <c r="T10" i="4"/>
  <c r="T9" i="4"/>
  <c r="Z53" i="8"/>
  <c r="Y53" i="10"/>
  <c r="T67" i="8"/>
  <c r="W67" i="6"/>
  <c r="AA22" i="6"/>
  <c r="Q22" i="6"/>
  <c r="Y31" i="8"/>
  <c r="Z31" i="8"/>
  <c r="Z32" i="8"/>
  <c r="Y32" i="10"/>
  <c r="Y94" i="8"/>
  <c r="Z95" i="8"/>
  <c r="Y75" i="4"/>
  <c r="Z76" i="4"/>
  <c r="S34" i="6"/>
  <c r="R33" i="6"/>
  <c r="S33" i="6"/>
  <c r="K40" i="12"/>
  <c r="L40" i="10"/>
  <c r="M40" i="10"/>
  <c r="W43" i="4"/>
  <c r="T43" i="6"/>
  <c r="V43" i="6"/>
  <c r="W43" i="6"/>
  <c r="W68" i="8"/>
  <c r="T68" i="10"/>
  <c r="V68" i="10"/>
  <c r="Z88" i="12"/>
  <c r="Y89" i="14"/>
  <c r="AA88" i="12"/>
  <c r="P13" i="4"/>
  <c r="Q14" i="4"/>
  <c r="L30" i="8"/>
  <c r="K28" i="8"/>
  <c r="M30" i="8"/>
  <c r="K30" i="10"/>
  <c r="W62" i="14"/>
  <c r="T62" i="16"/>
  <c r="V62" i="16"/>
  <c r="U73" i="6"/>
  <c r="X73" i="6"/>
  <c r="X74" i="6"/>
  <c r="R84" i="14"/>
  <c r="S84" i="14"/>
  <c r="P84" i="16"/>
  <c r="Q84" i="14"/>
  <c r="M26" i="4"/>
  <c r="M25" i="4"/>
  <c r="P88" i="10"/>
  <c r="Q88" i="8"/>
  <c r="R88" i="8"/>
  <c r="S88" i="8"/>
  <c r="M61" i="6"/>
  <c r="M60" i="6"/>
  <c r="M59" i="6"/>
  <c r="L61" i="6"/>
  <c r="K61" i="8"/>
  <c r="V94" i="4"/>
  <c r="W95" i="4"/>
  <c r="T95" i="6"/>
  <c r="V95" i="6"/>
  <c r="W95" i="6"/>
  <c r="Y33" i="8"/>
  <c r="Z33" i="8"/>
  <c r="Y52" i="12"/>
  <c r="Z52" i="10"/>
  <c r="AA52" i="10"/>
  <c r="K78" i="10"/>
  <c r="K77" i="8"/>
  <c r="L78" i="8"/>
  <c r="M78" i="8"/>
  <c r="M77" i="8"/>
  <c r="M76" i="8"/>
  <c r="M75" i="8"/>
  <c r="M74" i="8"/>
  <c r="M73" i="8"/>
  <c r="Q48" i="10"/>
  <c r="AA48" i="10"/>
  <c r="R48" i="10"/>
  <c r="S48" i="10"/>
  <c r="P48" i="12"/>
  <c r="AA29" i="10"/>
  <c r="Q29" i="10"/>
  <c r="R29" i="10"/>
  <c r="S29" i="10"/>
  <c r="P29" i="12"/>
  <c r="W72" i="10"/>
  <c r="T73" i="12"/>
  <c r="V73" i="12"/>
  <c r="L83" i="10"/>
  <c r="M83" i="10"/>
  <c r="K84" i="12"/>
  <c r="Z71" i="6"/>
  <c r="Y71" i="8"/>
  <c r="AA71" i="8"/>
  <c r="K62" i="12"/>
  <c r="L62" i="10"/>
  <c r="M62" i="10"/>
  <c r="I92" i="6"/>
  <c r="K93" i="6"/>
  <c r="L93" i="6"/>
  <c r="W82" i="10"/>
  <c r="T83" i="12"/>
  <c r="V83" i="12"/>
  <c r="S77" i="4"/>
  <c r="R76" i="4"/>
  <c r="P28" i="8"/>
  <c r="Q30" i="8"/>
  <c r="P30" i="10"/>
  <c r="AA30" i="8"/>
  <c r="AA28" i="8"/>
  <c r="AA27" i="8"/>
  <c r="R30" i="8"/>
  <c r="L18" i="8"/>
  <c r="M18" i="8"/>
  <c r="K18" i="10"/>
  <c r="Y22" i="10"/>
  <c r="Z22" i="10"/>
  <c r="L54" i="8"/>
  <c r="M54" i="8"/>
  <c r="K54" i="10"/>
  <c r="N92" i="6"/>
  <c r="Q86" i="8"/>
  <c r="P86" i="10"/>
  <c r="R86" i="8"/>
  <c r="S86" i="8"/>
  <c r="M47" i="12"/>
  <c r="L47" i="12"/>
  <c r="K47" i="14"/>
  <c r="P59" i="6"/>
  <c r="Z73" i="20"/>
  <c r="AA73" i="20"/>
  <c r="P63" i="2"/>
  <c r="Q63" i="2"/>
  <c r="Q64" i="2"/>
  <c r="AA45" i="4"/>
  <c r="T34" i="10"/>
  <c r="V33" i="8"/>
  <c r="W33" i="8"/>
  <c r="W34" i="8"/>
  <c r="W64" i="2"/>
  <c r="V63" i="2"/>
  <c r="W63" i="2"/>
  <c r="P78" i="10"/>
  <c r="P77" i="8"/>
  <c r="Q78" i="8"/>
  <c r="R78" i="8"/>
  <c r="Z78" i="8"/>
  <c r="Y78" i="10"/>
  <c r="AA78" i="8"/>
  <c r="AA77" i="8"/>
  <c r="AA76" i="8"/>
  <c r="AA75" i="8"/>
  <c r="AA74" i="8"/>
  <c r="AA73" i="8"/>
  <c r="Y77" i="8"/>
  <c r="L58" i="8"/>
  <c r="K58" i="10"/>
  <c r="M58" i="8"/>
  <c r="Q84" i="12"/>
  <c r="P85" i="14"/>
  <c r="R84" i="12"/>
  <c r="S84" i="12"/>
  <c r="Q43" i="6"/>
  <c r="AA43" i="6"/>
  <c r="F10" i="21"/>
  <c r="G11" i="21"/>
  <c r="L48" i="10"/>
  <c r="K48" i="12"/>
  <c r="M48" i="10"/>
  <c r="S42" i="4"/>
  <c r="R41" i="4"/>
  <c r="S41" i="4"/>
  <c r="Q41" i="4"/>
  <c r="P41" i="6"/>
  <c r="R95" i="6"/>
  <c r="S96" i="6"/>
  <c r="W99" i="10"/>
  <c r="T100" i="12"/>
  <c r="V100" i="12"/>
  <c r="T98" i="10"/>
  <c r="V98" i="10"/>
  <c r="W98" i="8"/>
  <c r="Q35" i="8"/>
  <c r="AA35" i="8"/>
  <c r="R35" i="8"/>
  <c r="S35" i="8"/>
  <c r="P35" i="10"/>
  <c r="Y57" i="16"/>
  <c r="Z57" i="14"/>
  <c r="V38" i="8"/>
  <c r="T37" i="8"/>
  <c r="W18" i="12"/>
  <c r="T18" i="14"/>
  <c r="V18" i="14"/>
  <c r="K94" i="8"/>
  <c r="L95" i="8"/>
  <c r="AA22" i="8"/>
  <c r="L99" i="8"/>
  <c r="K99" i="10"/>
  <c r="M99" i="8"/>
  <c r="L81" i="12"/>
  <c r="K82" i="14"/>
  <c r="M81" i="12"/>
  <c r="L15" i="4"/>
  <c r="K14" i="4"/>
  <c r="M15" i="4"/>
  <c r="M14" i="4"/>
  <c r="M13" i="4"/>
  <c r="K15" i="6"/>
  <c r="L71" i="20"/>
  <c r="M71" i="20"/>
  <c r="Y63" i="2"/>
  <c r="Z63" i="2"/>
  <c r="Z64" i="2"/>
  <c r="P27" i="6"/>
  <c r="Y60" i="10"/>
  <c r="Z61" i="10"/>
  <c r="Y61" i="12"/>
  <c r="W20" i="10"/>
  <c r="T20" i="12"/>
  <c r="V20" i="12"/>
  <c r="W77" i="4"/>
  <c r="T77" i="6"/>
  <c r="V77" i="6"/>
  <c r="W77" i="6"/>
  <c r="V76" i="4"/>
  <c r="AA71" i="6"/>
  <c r="S38" i="6"/>
  <c r="R37" i="6"/>
  <c r="R50" i="4"/>
  <c r="S50" i="4"/>
  <c r="S51" i="4"/>
  <c r="M29" i="8"/>
  <c r="L29" i="8"/>
  <c r="K29" i="10"/>
  <c r="W49" i="8"/>
  <c r="T49" i="10"/>
  <c r="V49" i="10"/>
  <c r="P91" i="12"/>
  <c r="Q90" i="10"/>
  <c r="R90" i="10"/>
  <c r="S90" i="10"/>
  <c r="Z59" i="4"/>
  <c r="Y59" i="6"/>
  <c r="Z59" i="6"/>
  <c r="T86" i="10"/>
  <c r="V86" i="10"/>
  <c r="W86" i="8"/>
  <c r="M42" i="10"/>
  <c r="M41" i="10"/>
  <c r="K41" i="10"/>
  <c r="L41" i="10"/>
  <c r="L42" i="10"/>
  <c r="K42" i="12"/>
  <c r="K33" i="8"/>
  <c r="L33" i="8"/>
  <c r="L34" i="8"/>
  <c r="M34" i="8"/>
  <c r="M33" i="8"/>
  <c r="K34" i="10"/>
  <c r="R69" i="6"/>
  <c r="S69" i="6"/>
  <c r="S70" i="6"/>
  <c r="K73" i="12"/>
  <c r="L72" i="10"/>
  <c r="M72" i="10"/>
  <c r="Z80" i="12"/>
  <c r="Y81" i="14"/>
  <c r="AA80" i="12"/>
  <c r="Q56" i="10"/>
  <c r="R56" i="10"/>
  <c r="S56" i="10"/>
  <c r="AA56" i="10"/>
  <c r="P56" i="12"/>
  <c r="P65" i="4"/>
  <c r="Q66" i="4"/>
  <c r="P66" i="6"/>
  <c r="Y27" i="6"/>
  <c r="Z27" i="6"/>
  <c r="L36" i="4"/>
  <c r="K36" i="6"/>
  <c r="L36" i="6"/>
  <c r="Z16" i="16"/>
  <c r="Y16" i="18"/>
  <c r="W30" i="4"/>
  <c r="V28" i="4"/>
  <c r="T30" i="6"/>
  <c r="V30" i="6"/>
  <c r="Z97" i="8"/>
  <c r="Y97" i="10"/>
  <c r="P86" i="12"/>
  <c r="R85" i="10"/>
  <c r="S85" i="10"/>
  <c r="Q85" i="10"/>
  <c r="V13" i="4"/>
  <c r="W14" i="4"/>
  <c r="Q92" i="12"/>
  <c r="P93" i="14"/>
  <c r="R92" i="12"/>
  <c r="S92" i="12"/>
  <c r="T58" i="10"/>
  <c r="V58" i="10"/>
  <c r="W58" i="8"/>
  <c r="Q34" i="8"/>
  <c r="P33" i="8"/>
  <c r="Q33" i="8"/>
  <c r="AA34" i="8"/>
  <c r="R34" i="8"/>
  <c r="P34" i="10"/>
  <c r="Z66" i="4"/>
  <c r="Y65" i="4"/>
  <c r="T51" i="8"/>
  <c r="W51" i="6"/>
  <c r="R21" i="8"/>
  <c r="S21" i="8"/>
  <c r="AA21" i="8"/>
  <c r="P21" i="10"/>
  <c r="Q21" i="8"/>
  <c r="L45" i="4"/>
  <c r="K45" i="6"/>
  <c r="L45" i="6"/>
  <c r="L55" i="8"/>
  <c r="K55" i="10"/>
  <c r="M55" i="8"/>
  <c r="R14" i="4"/>
  <c r="S15" i="4"/>
  <c r="AA12" i="4"/>
  <c r="AA11" i="4"/>
  <c r="AA10" i="4"/>
  <c r="AA9" i="4"/>
  <c r="T52" i="12"/>
  <c r="V52" i="12"/>
  <c r="W52" i="10"/>
  <c r="K88" i="16"/>
  <c r="L88" i="14"/>
  <c r="M88" i="14"/>
  <c r="Q44" i="10"/>
  <c r="R44" i="10"/>
  <c r="P43" i="10"/>
  <c r="Q43" i="10"/>
  <c r="AA44" i="10"/>
  <c r="AA43" i="10"/>
  <c r="P44" i="12"/>
  <c r="Z51" i="14"/>
  <c r="Y50" i="14"/>
  <c r="Z50" i="14"/>
  <c r="Y51" i="16"/>
  <c r="K87" i="10"/>
  <c r="M87" i="8"/>
  <c r="L87" i="8"/>
  <c r="L60" i="4"/>
  <c r="K59" i="4"/>
  <c r="K60" i="6"/>
  <c r="L60" i="6"/>
  <c r="R94" i="4"/>
  <c r="S95" i="4"/>
  <c r="P25" i="2"/>
  <c r="Q25" i="2"/>
  <c r="Q26" i="2"/>
  <c r="V26" i="2"/>
  <c r="W27" i="2"/>
  <c r="Z44" i="10"/>
  <c r="Y43" i="10"/>
  <c r="Z43" i="10"/>
  <c r="Y44" i="12"/>
  <c r="AA32" i="8"/>
  <c r="AA31" i="8"/>
  <c r="Q32" i="8"/>
  <c r="P31" i="8"/>
  <c r="Q31" i="8"/>
  <c r="R32" i="8"/>
  <c r="P32" i="10"/>
  <c r="K69" i="8"/>
  <c r="L69" i="8"/>
  <c r="L70" i="8"/>
  <c r="M70" i="8"/>
  <c r="M69" i="8"/>
  <c r="K70" i="10"/>
  <c r="Q47" i="6"/>
  <c r="AA47" i="6"/>
  <c r="R47" i="6"/>
  <c r="P47" i="8"/>
  <c r="M20" i="10"/>
  <c r="L20" i="10"/>
  <c r="K20" i="12"/>
  <c r="L52" i="10"/>
  <c r="K52" i="12"/>
  <c r="M52" i="10"/>
  <c r="W85" i="12"/>
  <c r="T86" i="14"/>
  <c r="V86" i="14"/>
  <c r="W86" i="14"/>
  <c r="K74" i="2"/>
  <c r="L75" i="2"/>
  <c r="T96" i="8"/>
  <c r="W96" i="6"/>
  <c r="Q54" i="8"/>
  <c r="AA54" i="8"/>
  <c r="R54" i="8"/>
  <c r="S54" i="8"/>
  <c r="P54" i="10"/>
  <c r="K98" i="10"/>
  <c r="L98" i="8"/>
  <c r="M98" i="8"/>
  <c r="T85" i="10"/>
  <c r="V85" i="10"/>
  <c r="W85" i="8"/>
  <c r="V47" i="8"/>
  <c r="T46" i="8"/>
  <c r="V69" i="4"/>
  <c r="T70" i="6"/>
  <c r="V70" i="6"/>
  <c r="W70" i="4"/>
  <c r="W69" i="4"/>
  <c r="K94" i="6"/>
  <c r="L94" i="6"/>
  <c r="T19" i="10"/>
  <c r="V19" i="10"/>
  <c r="W19" i="8"/>
  <c r="L91" i="10"/>
  <c r="K92" i="12"/>
  <c r="M91" i="10"/>
  <c r="Z23" i="12"/>
  <c r="Y22" i="12"/>
  <c r="Z22" i="12"/>
  <c r="Y23" i="14"/>
  <c r="Z36" i="4"/>
  <c r="Y36" i="6"/>
  <c r="Z36" i="6"/>
  <c r="T16" i="10"/>
  <c r="V16" i="10"/>
  <c r="W16" i="8"/>
  <c r="Y17" i="10"/>
  <c r="Z17" i="8"/>
  <c r="AA17" i="8"/>
  <c r="Z20" i="14"/>
  <c r="Y20" i="16"/>
  <c r="AA85" i="10"/>
  <c r="Z85" i="10"/>
  <c r="Y86" i="12"/>
  <c r="P12" i="2"/>
  <c r="Q13" i="2"/>
  <c r="S47" i="4"/>
  <c r="R46" i="4"/>
  <c r="T32" i="8"/>
  <c r="W32" i="6"/>
  <c r="S37" i="4"/>
  <c r="T81" i="10"/>
  <c r="V81" i="10"/>
  <c r="W81" i="8"/>
  <c r="M66" i="6"/>
  <c r="M65" i="6"/>
  <c r="M64" i="6"/>
  <c r="M63" i="6"/>
  <c r="Z88" i="8"/>
  <c r="Y88" i="10"/>
  <c r="AA88" i="8"/>
  <c r="W54" i="12"/>
  <c r="T54" i="14"/>
  <c r="V54" i="14"/>
  <c r="R42" i="6"/>
  <c r="AA42" i="6"/>
  <c r="P42" i="8"/>
  <c r="Q42" i="6"/>
  <c r="W77" i="20"/>
  <c r="V76" i="20"/>
  <c r="S46" i="2"/>
  <c r="R45" i="2"/>
  <c r="S45" i="2"/>
  <c r="Y74" i="2"/>
  <c r="Z75" i="2"/>
  <c r="M39" i="12"/>
  <c r="L39" i="12"/>
  <c r="K39" i="14"/>
  <c r="W39" i="10"/>
  <c r="T39" i="12"/>
  <c r="V39" i="12"/>
  <c r="Z15" i="6"/>
  <c r="Y14" i="6"/>
  <c r="Y15" i="8"/>
  <c r="R57" i="8"/>
  <c r="S57" i="8"/>
  <c r="AA57" i="8"/>
  <c r="Q57" i="8"/>
  <c r="P57" i="10"/>
  <c r="H66" i="21"/>
  <c r="G66" i="21"/>
  <c r="F65" i="21"/>
  <c r="U63" i="6"/>
  <c r="X63" i="6"/>
  <c r="X64" i="6"/>
  <c r="P89" i="14"/>
  <c r="Q88" i="12"/>
  <c r="R88" i="12"/>
  <c r="S88" i="12"/>
  <c r="W21" i="8"/>
  <c r="T21" i="10"/>
  <c r="V21" i="10"/>
  <c r="Z62" i="8"/>
  <c r="Y62" i="10"/>
  <c r="AA62" i="10"/>
  <c r="K85" i="10"/>
  <c r="L85" i="8"/>
  <c r="M85" i="8"/>
  <c r="P53" i="10"/>
  <c r="R53" i="8"/>
  <c r="S53" i="8"/>
  <c r="AA53" i="8"/>
  <c r="Q53" i="8"/>
  <c r="P90" i="12"/>
  <c r="Q89" i="10"/>
  <c r="R89" i="10"/>
  <c r="S89" i="10"/>
  <c r="R75" i="2"/>
  <c r="S76" i="2"/>
  <c r="N25" i="6"/>
  <c r="P26" i="6"/>
  <c r="AA78" i="6"/>
  <c r="AA77" i="6"/>
  <c r="AA76" i="6"/>
  <c r="AA75" i="6"/>
  <c r="AA74" i="6"/>
  <c r="AA73" i="6"/>
  <c r="T78" i="8"/>
  <c r="W78" i="6"/>
  <c r="Q38" i="8"/>
  <c r="P38" i="10"/>
  <c r="AA38" i="8"/>
  <c r="P37" i="8"/>
  <c r="R38" i="8"/>
  <c r="Q51" i="6"/>
  <c r="AA51" i="6"/>
  <c r="R51" i="6"/>
  <c r="P51" i="8"/>
  <c r="Q50" i="4"/>
  <c r="P50" i="6"/>
  <c r="T57" i="10"/>
  <c r="V57" i="10"/>
  <c r="W57" i="8"/>
  <c r="Q76" i="4"/>
  <c r="P75" i="4"/>
  <c r="P76" i="6"/>
  <c r="Q76" i="6"/>
  <c r="I30" i="22"/>
  <c r="G29" i="22"/>
  <c r="I29" i="22"/>
  <c r="Z19" i="14"/>
  <c r="Y19" i="16"/>
  <c r="L44" i="10"/>
  <c r="M44" i="10"/>
  <c r="M43" i="10"/>
  <c r="K43" i="10"/>
  <c r="L43" i="10"/>
  <c r="K44" i="12"/>
  <c r="M35" i="12"/>
  <c r="L35" i="12"/>
  <c r="K35" i="14"/>
  <c r="K79" i="10"/>
  <c r="L79" i="8"/>
  <c r="M79" i="8"/>
  <c r="AA20" i="8"/>
  <c r="Q20" i="8"/>
  <c r="P20" i="10"/>
  <c r="R20" i="8"/>
  <c r="S20" i="8"/>
  <c r="R26" i="2"/>
  <c r="S27" i="2"/>
  <c r="Z70" i="8"/>
  <c r="Y70" i="10"/>
  <c r="Y69" i="8"/>
  <c r="Z69" i="8"/>
  <c r="W84" i="12"/>
  <c r="T85" i="14"/>
  <c r="V85" i="14"/>
  <c r="W85" i="14"/>
  <c r="Z68" i="8"/>
  <c r="Y68" i="10"/>
  <c r="Z26" i="2"/>
  <c r="Y25" i="2"/>
  <c r="Z25" i="2"/>
  <c r="R82" i="12"/>
  <c r="S82" i="12"/>
  <c r="Q82" i="12"/>
  <c r="P83" i="14"/>
  <c r="R93" i="2"/>
  <c r="S94" i="2"/>
  <c r="L76" i="4"/>
  <c r="K75" i="4"/>
  <c r="K76" i="6"/>
  <c r="L76" i="6"/>
  <c r="Q49" i="12"/>
  <c r="P49" i="14"/>
  <c r="R49" i="12"/>
  <c r="S49" i="12"/>
  <c r="Z94" i="4"/>
  <c r="Y93" i="4"/>
  <c r="W61" i="4"/>
  <c r="V60" i="4"/>
  <c r="T61" i="6"/>
  <c r="V61" i="6"/>
  <c r="T89" i="10"/>
  <c r="V89" i="10"/>
  <c r="W89" i="8"/>
  <c r="Z96" i="10"/>
  <c r="Y95" i="10"/>
  <c r="Y97" i="12"/>
  <c r="F37" i="21"/>
  <c r="G38" i="21"/>
  <c r="Y84" i="10"/>
  <c r="Z84" i="8"/>
  <c r="AA84" i="8"/>
  <c r="K90" i="10"/>
  <c r="L90" i="8"/>
  <c r="M90" i="8"/>
  <c r="S65" i="2"/>
  <c r="R64" i="2"/>
  <c r="L23" i="8"/>
  <c r="K22" i="8"/>
  <c r="L22" i="8"/>
  <c r="M23" i="8"/>
  <c r="K23" i="10"/>
  <c r="Q31" i="6"/>
  <c r="AA31" i="6"/>
  <c r="W50" i="4"/>
  <c r="T50" i="6"/>
  <c r="V50" i="6"/>
  <c r="W50" i="6"/>
  <c r="W17" i="8"/>
  <c r="T17" i="10"/>
  <c r="V17" i="10"/>
  <c r="Z54" i="8"/>
  <c r="Y54" i="10"/>
  <c r="Q15" i="6"/>
  <c r="AA15" i="6"/>
  <c r="AA14" i="6"/>
  <c r="AA13" i="6"/>
  <c r="R15" i="6"/>
  <c r="P14" i="6"/>
  <c r="P15" i="8"/>
  <c r="R97" i="8"/>
  <c r="S97" i="8"/>
  <c r="AA97" i="8"/>
  <c r="Q97" i="8"/>
  <c r="P97" i="10"/>
  <c r="T24" i="10"/>
  <c r="V24" i="10"/>
  <c r="W24" i="8"/>
  <c r="K27" i="6"/>
  <c r="L28" i="6"/>
  <c r="V74" i="2"/>
  <c r="W75" i="2"/>
  <c r="W77" i="18"/>
  <c r="V76" i="18"/>
  <c r="P14" i="8"/>
  <c r="Q15" i="8"/>
  <c r="AA15" i="8"/>
  <c r="AA14" i="8"/>
  <c r="AA13" i="8"/>
  <c r="P15" i="10"/>
  <c r="R15" i="8"/>
  <c r="Y94" i="10"/>
  <c r="Z95" i="10"/>
  <c r="R74" i="2"/>
  <c r="S75" i="2"/>
  <c r="L39" i="14"/>
  <c r="M39" i="14"/>
  <c r="K39" i="16"/>
  <c r="Z74" i="2"/>
  <c r="Y73" i="2"/>
  <c r="Z73" i="2"/>
  <c r="S42" i="6"/>
  <c r="R41" i="6"/>
  <c r="S41" i="6"/>
  <c r="L20" i="12"/>
  <c r="K20" i="14"/>
  <c r="M20" i="12"/>
  <c r="R46" i="6"/>
  <c r="S47" i="6"/>
  <c r="S32" i="8"/>
  <c r="R31" i="8"/>
  <c r="S31" i="8"/>
  <c r="V25" i="2"/>
  <c r="W26" i="2"/>
  <c r="R93" i="4"/>
  <c r="S94" i="4"/>
  <c r="L55" i="10"/>
  <c r="K55" i="12"/>
  <c r="M55" i="10"/>
  <c r="P93" i="16"/>
  <c r="Q93" i="14"/>
  <c r="R93" i="14"/>
  <c r="S93" i="14"/>
  <c r="M34" i="10"/>
  <c r="M33" i="10"/>
  <c r="K33" i="10"/>
  <c r="L33" i="10"/>
  <c r="L34" i="10"/>
  <c r="K34" i="12"/>
  <c r="Z60" i="10"/>
  <c r="Y59" i="10"/>
  <c r="Z59" i="10"/>
  <c r="K13" i="4"/>
  <c r="L14" i="4"/>
  <c r="Y57" i="18"/>
  <c r="Z57" i="16"/>
  <c r="L48" i="12"/>
  <c r="M48" i="12"/>
  <c r="K48" i="14"/>
  <c r="T33" i="10"/>
  <c r="V34" i="10"/>
  <c r="M54" i="10"/>
  <c r="K54" i="12"/>
  <c r="L54" i="10"/>
  <c r="M18" i="10"/>
  <c r="L18" i="10"/>
  <c r="K18" i="12"/>
  <c r="L40" i="12"/>
  <c r="M40" i="12"/>
  <c r="K40" i="14"/>
  <c r="Y74" i="4"/>
  <c r="Z75" i="4"/>
  <c r="Z40" i="10"/>
  <c r="Y40" i="12"/>
  <c r="L57" i="10"/>
  <c r="M57" i="10"/>
  <c r="K57" i="12"/>
  <c r="W35" i="10"/>
  <c r="T35" i="12"/>
  <c r="V35" i="12"/>
  <c r="S61" i="8"/>
  <c r="R60" i="8"/>
  <c r="Y66" i="8"/>
  <c r="Z67" i="8"/>
  <c r="Y67" i="10"/>
  <c r="K92" i="4"/>
  <c r="L92" i="4"/>
  <c r="L93" i="4"/>
  <c r="T22" i="8"/>
  <c r="V23" i="8"/>
  <c r="K25" i="4"/>
  <c r="L25" i="4"/>
  <c r="L26" i="4"/>
  <c r="R69" i="8"/>
  <c r="S69" i="8"/>
  <c r="S70" i="8"/>
  <c r="Z55" i="10"/>
  <c r="Y55" i="12"/>
  <c r="K94" i="10"/>
  <c r="L95" i="10"/>
  <c r="Q19" i="10"/>
  <c r="AA19" i="10"/>
  <c r="P19" i="12"/>
  <c r="R19" i="10"/>
  <c r="S19" i="10"/>
  <c r="P92" i="4"/>
  <c r="Q92" i="4"/>
  <c r="Q93" i="4"/>
  <c r="AA40" i="10"/>
  <c r="Q45" i="4"/>
  <c r="P45" i="6"/>
  <c r="Y18" i="12"/>
  <c r="Z18" i="10"/>
  <c r="T29" i="12"/>
  <c r="V29" i="12"/>
  <c r="W29" i="10"/>
  <c r="Y54" i="12"/>
  <c r="Z54" i="10"/>
  <c r="K22" i="10"/>
  <c r="L22" i="10"/>
  <c r="L23" i="10"/>
  <c r="K23" i="12"/>
  <c r="M23" i="10"/>
  <c r="M22" i="10"/>
  <c r="K91" i="12"/>
  <c r="L90" i="10"/>
  <c r="M90" i="10"/>
  <c r="S93" i="2"/>
  <c r="R92" i="2"/>
  <c r="S92" i="2"/>
  <c r="R37" i="8"/>
  <c r="S38" i="8"/>
  <c r="T21" i="12"/>
  <c r="V21" i="12"/>
  <c r="W21" i="10"/>
  <c r="W54" i="14"/>
  <c r="T54" i="16"/>
  <c r="V54" i="16"/>
  <c r="Z88" i="10"/>
  <c r="Y89" i="12"/>
  <c r="AA88" i="10"/>
  <c r="P11" i="2"/>
  <c r="Q12" i="2"/>
  <c r="Z17" i="10"/>
  <c r="Y17" i="12"/>
  <c r="AA17" i="10"/>
  <c r="L98" i="10"/>
  <c r="M98" i="10"/>
  <c r="K99" i="12"/>
  <c r="L52" i="12"/>
  <c r="K52" i="14"/>
  <c r="M52" i="12"/>
  <c r="R43" i="10"/>
  <c r="S43" i="10"/>
  <c r="S44" i="10"/>
  <c r="T50" i="8"/>
  <c r="T45" i="8"/>
  <c r="V51" i="8"/>
  <c r="AA66" i="6"/>
  <c r="Q66" i="6"/>
  <c r="L73" i="12"/>
  <c r="M73" i="12"/>
  <c r="K74" i="14"/>
  <c r="L29" i="10"/>
  <c r="M29" i="10"/>
  <c r="K29" i="12"/>
  <c r="V75" i="4"/>
  <c r="W76" i="4"/>
  <c r="T76" i="6"/>
  <c r="V76" i="6"/>
  <c r="W76" i="6"/>
  <c r="AA27" i="6"/>
  <c r="Q27" i="6"/>
  <c r="Q35" i="10"/>
  <c r="AA35" i="10"/>
  <c r="R35" i="10"/>
  <c r="S35" i="10"/>
  <c r="P35" i="12"/>
  <c r="R30" i="10"/>
  <c r="AA30" i="10"/>
  <c r="AA28" i="10"/>
  <c r="Q30" i="10"/>
  <c r="P28" i="10"/>
  <c r="P30" i="12"/>
  <c r="K92" i="6"/>
  <c r="L92" i="6"/>
  <c r="M30" i="10"/>
  <c r="M28" i="10"/>
  <c r="M27" i="10"/>
  <c r="M26" i="10"/>
  <c r="M25" i="10"/>
  <c r="K28" i="10"/>
  <c r="L30" i="10"/>
  <c r="K30" i="12"/>
  <c r="Z35" i="10"/>
  <c r="Y35" i="12"/>
  <c r="K31" i="12"/>
  <c r="L31" i="12"/>
  <c r="L32" i="12"/>
  <c r="K32" i="14"/>
  <c r="M32" i="12"/>
  <c r="M31" i="12"/>
  <c r="L19" i="10"/>
  <c r="K19" i="12"/>
  <c r="M19" i="10"/>
  <c r="Y48" i="20"/>
  <c r="Z48" i="20"/>
  <c r="Z48" i="18"/>
  <c r="P22" i="12"/>
  <c r="Q22" i="12"/>
  <c r="R23" i="12"/>
  <c r="AA23" i="12"/>
  <c r="Q23" i="12"/>
  <c r="P23" i="14"/>
  <c r="W48" i="10"/>
  <c r="T48" i="12"/>
  <c r="V48" i="12"/>
  <c r="P59" i="8"/>
  <c r="Q59" i="8"/>
  <c r="Q60" i="8"/>
  <c r="T43" i="8"/>
  <c r="V44" i="8"/>
  <c r="Q55" i="16"/>
  <c r="R55" i="16"/>
  <c r="S55" i="16"/>
  <c r="P55" i="18"/>
  <c r="W80" i="12"/>
  <c r="T81" i="14"/>
  <c r="V81" i="14"/>
  <c r="W81" i="14"/>
  <c r="Q67" i="8"/>
  <c r="P66" i="8"/>
  <c r="AA67" i="8"/>
  <c r="AA66" i="8"/>
  <c r="AA65" i="8"/>
  <c r="AA64" i="8"/>
  <c r="AA63" i="8"/>
  <c r="P67" i="10"/>
  <c r="R67" i="8"/>
  <c r="W42" i="6"/>
  <c r="T42" i="8"/>
  <c r="Y27" i="8"/>
  <c r="Z28" i="8"/>
  <c r="Z81" i="8"/>
  <c r="Y81" i="10"/>
  <c r="AA81" i="8"/>
  <c r="Z47" i="8"/>
  <c r="Y46" i="8"/>
  <c r="Y47" i="10"/>
  <c r="Y42" i="12"/>
  <c r="Y41" i="10"/>
  <c r="Z41" i="10"/>
  <c r="Z42" i="10"/>
  <c r="L56" i="12"/>
  <c r="K56" i="14"/>
  <c r="M56" i="12"/>
  <c r="L49" i="10"/>
  <c r="K49" i="12"/>
  <c r="M49" i="10"/>
  <c r="M46" i="10"/>
  <c r="M45" i="10"/>
  <c r="K46" i="10"/>
  <c r="Q40" i="12"/>
  <c r="R40" i="12"/>
  <c r="S40" i="12"/>
  <c r="P40" i="14"/>
  <c r="AA40" i="12"/>
  <c r="Z26" i="4"/>
  <c r="Y25" i="4"/>
  <c r="Z25" i="4"/>
  <c r="K65" i="8"/>
  <c r="L66" i="8"/>
  <c r="Q52" i="16"/>
  <c r="R52" i="16"/>
  <c r="S52" i="16"/>
  <c r="P52" i="18"/>
  <c r="AA16" i="14"/>
  <c r="R16" i="14"/>
  <c r="S16" i="14"/>
  <c r="Q16" i="14"/>
  <c r="P16" i="16"/>
  <c r="P85" i="12"/>
  <c r="R84" i="10"/>
  <c r="S84" i="10"/>
  <c r="Q84" i="10"/>
  <c r="Z85" i="16"/>
  <c r="AA85" i="16"/>
  <c r="Y85" i="18"/>
  <c r="T40" i="12"/>
  <c r="V40" i="12"/>
  <c r="W40" i="10"/>
  <c r="L82" i="12"/>
  <c r="M82" i="12"/>
  <c r="K83" i="14"/>
  <c r="AA62" i="12"/>
  <c r="Q62" i="12"/>
  <c r="P62" i="14"/>
  <c r="R62" i="12"/>
  <c r="S62" i="12"/>
  <c r="R14" i="6"/>
  <c r="S15" i="6"/>
  <c r="M22" i="8"/>
  <c r="F36" i="21"/>
  <c r="G37" i="21"/>
  <c r="R49" i="14"/>
  <c r="S49" i="14"/>
  <c r="Q49" i="14"/>
  <c r="P49" i="16"/>
  <c r="K74" i="4"/>
  <c r="L75" i="4"/>
  <c r="K75" i="6"/>
  <c r="L75" i="6"/>
  <c r="P83" i="16"/>
  <c r="Q83" i="14"/>
  <c r="R83" i="14"/>
  <c r="S83" i="14"/>
  <c r="K80" i="12"/>
  <c r="L79" i="10"/>
  <c r="M79" i="10"/>
  <c r="K43" i="12"/>
  <c r="L43" i="12"/>
  <c r="L44" i="12"/>
  <c r="M44" i="12"/>
  <c r="M43" i="12"/>
  <c r="K44" i="14"/>
  <c r="Z19" i="16"/>
  <c r="Y19" i="18"/>
  <c r="T57" i="12"/>
  <c r="V57" i="12"/>
  <c r="W57" i="10"/>
  <c r="S51" i="6"/>
  <c r="R50" i="6"/>
  <c r="S50" i="6"/>
  <c r="Q37" i="8"/>
  <c r="N12" i="6"/>
  <c r="N11" i="6"/>
  <c r="N10" i="6"/>
  <c r="N9" i="6"/>
  <c r="K86" i="12"/>
  <c r="M85" i="10"/>
  <c r="L85" i="10"/>
  <c r="H65" i="21"/>
  <c r="H64" i="21"/>
  <c r="H63" i="21"/>
  <c r="H62" i="21"/>
  <c r="H61" i="21"/>
  <c r="W39" i="12"/>
  <c r="T39" i="14"/>
  <c r="V39" i="14"/>
  <c r="Q42" i="8"/>
  <c r="P41" i="8"/>
  <c r="Q41" i="8"/>
  <c r="AA42" i="8"/>
  <c r="AA41" i="8"/>
  <c r="P42" i="10"/>
  <c r="R42" i="8"/>
  <c r="R36" i="4"/>
  <c r="S36" i="4"/>
  <c r="R45" i="4"/>
  <c r="S45" i="4"/>
  <c r="S46" i="4"/>
  <c r="Z86" i="12"/>
  <c r="AA86" i="12"/>
  <c r="Y87" i="14"/>
  <c r="W19" i="10"/>
  <c r="T19" i="12"/>
  <c r="V19" i="12"/>
  <c r="T69" i="6"/>
  <c r="V69" i="6"/>
  <c r="W69" i="6"/>
  <c r="V66" i="4"/>
  <c r="T86" i="12"/>
  <c r="V86" i="12"/>
  <c r="W85" i="10"/>
  <c r="R54" i="10"/>
  <c r="S54" i="10"/>
  <c r="AA54" i="10"/>
  <c r="Q54" i="10"/>
  <c r="P54" i="12"/>
  <c r="L59" i="4"/>
  <c r="K59" i="6"/>
  <c r="L59" i="6"/>
  <c r="L87" i="10"/>
  <c r="K88" i="12"/>
  <c r="M87" i="10"/>
  <c r="Q44" i="12"/>
  <c r="AA44" i="12"/>
  <c r="AA43" i="12"/>
  <c r="P43" i="12"/>
  <c r="Q43" i="12"/>
  <c r="R44" i="12"/>
  <c r="P44" i="14"/>
  <c r="S14" i="4"/>
  <c r="R13" i="4"/>
  <c r="Y64" i="4"/>
  <c r="Z65" i="4"/>
  <c r="AA33" i="8"/>
  <c r="T58" i="12"/>
  <c r="V58" i="12"/>
  <c r="W58" i="10"/>
  <c r="Q86" i="12"/>
  <c r="R86" i="12"/>
  <c r="S86" i="12"/>
  <c r="P87" i="14"/>
  <c r="V27" i="4"/>
  <c r="W28" i="4"/>
  <c r="T28" i="6"/>
  <c r="V28" i="6"/>
  <c r="W28" i="6"/>
  <c r="Q91" i="12"/>
  <c r="R91" i="12"/>
  <c r="S91" i="12"/>
  <c r="P92" i="14"/>
  <c r="S37" i="6"/>
  <c r="Z61" i="12"/>
  <c r="Y61" i="14"/>
  <c r="K14" i="6"/>
  <c r="L15" i="6"/>
  <c r="M15" i="6"/>
  <c r="M14" i="6"/>
  <c r="M13" i="6"/>
  <c r="M12" i="6"/>
  <c r="M11" i="6"/>
  <c r="M10" i="6"/>
  <c r="M9" i="6"/>
  <c r="K15" i="8"/>
  <c r="M99" i="10"/>
  <c r="L99" i="10"/>
  <c r="K100" i="12"/>
  <c r="K93" i="8"/>
  <c r="L94" i="8"/>
  <c r="W38" i="8"/>
  <c r="T38" i="10"/>
  <c r="V37" i="8"/>
  <c r="T99" i="12"/>
  <c r="V99" i="12"/>
  <c r="W98" i="10"/>
  <c r="S95" i="6"/>
  <c r="R94" i="6"/>
  <c r="L58" i="10"/>
  <c r="M58" i="10"/>
  <c r="K58" i="12"/>
  <c r="Y77" i="10"/>
  <c r="Z78" i="10"/>
  <c r="Y79" i="12"/>
  <c r="AA78" i="10"/>
  <c r="AA77" i="10"/>
  <c r="AA76" i="10"/>
  <c r="AA75" i="10"/>
  <c r="AA74" i="10"/>
  <c r="AA73" i="10"/>
  <c r="P76" i="8"/>
  <c r="Q77" i="8"/>
  <c r="Q59" i="6"/>
  <c r="AA59" i="6"/>
  <c r="P92" i="6"/>
  <c r="Q92" i="6"/>
  <c r="T84" i="14"/>
  <c r="V84" i="14"/>
  <c r="W84" i="14"/>
  <c r="W83" i="12"/>
  <c r="T74" i="14"/>
  <c r="V74" i="14"/>
  <c r="W73" i="12"/>
  <c r="L77" i="8"/>
  <c r="K76" i="8"/>
  <c r="Z52" i="12"/>
  <c r="Y52" i="14"/>
  <c r="AA52" i="12"/>
  <c r="W94" i="4"/>
  <c r="T94" i="6"/>
  <c r="V94" i="6"/>
  <c r="W94" i="6"/>
  <c r="V93" i="4"/>
  <c r="M28" i="8"/>
  <c r="M27" i="8"/>
  <c r="M26" i="8"/>
  <c r="M25" i="8"/>
  <c r="Q13" i="4"/>
  <c r="T68" i="12"/>
  <c r="V68" i="12"/>
  <c r="W68" i="10"/>
  <c r="Z94" i="8"/>
  <c r="Y93" i="8"/>
  <c r="Z53" i="10"/>
  <c r="Y53" i="12"/>
  <c r="Y39" i="16"/>
  <c r="Z39" i="14"/>
  <c r="Y81" i="12"/>
  <c r="Z80" i="10"/>
  <c r="AA80" i="10"/>
  <c r="L16" i="12"/>
  <c r="K16" i="14"/>
  <c r="M16" i="12"/>
  <c r="P25" i="4"/>
  <c r="Q25" i="4"/>
  <c r="Q26" i="4"/>
  <c r="Z45" i="4"/>
  <c r="Y45" i="6"/>
  <c r="Z45" i="6"/>
  <c r="Y12" i="4"/>
  <c r="Z13" i="4"/>
  <c r="Z56" i="10"/>
  <c r="Y56" i="12"/>
  <c r="AA56" i="12"/>
  <c r="Z92" i="12"/>
  <c r="Y93" i="14"/>
  <c r="AA92" i="12"/>
  <c r="Z37" i="8"/>
  <c r="Y36" i="8"/>
  <c r="Z36" i="8"/>
  <c r="L97" i="10"/>
  <c r="M97" i="10"/>
  <c r="K98" i="12"/>
  <c r="R27" i="6"/>
  <c r="S28" i="6"/>
  <c r="T55" i="16"/>
  <c r="V55" i="16"/>
  <c r="W55" i="14"/>
  <c r="Z89" i="10"/>
  <c r="AA89" i="10"/>
  <c r="Y90" i="12"/>
  <c r="Z73" i="12"/>
  <c r="Y74" i="14"/>
  <c r="Y33" i="12"/>
  <c r="Z33" i="12"/>
  <c r="Z34" i="12"/>
  <c r="Y34" i="14"/>
  <c r="K36" i="8"/>
  <c r="L36" i="8"/>
  <c r="L37" i="8"/>
  <c r="T72" i="20"/>
  <c r="V72" i="20"/>
  <c r="W72" i="20"/>
  <c r="W72" i="18"/>
  <c r="R66" i="6"/>
  <c r="S67" i="6"/>
  <c r="Z21" i="10"/>
  <c r="Y21" i="12"/>
  <c r="I10" i="6"/>
  <c r="I9" i="6"/>
  <c r="T41" i="6"/>
  <c r="V41" i="6"/>
  <c r="W41" i="6"/>
  <c r="W41" i="4"/>
  <c r="V36" i="4"/>
  <c r="P58" i="12"/>
  <c r="AA58" i="10"/>
  <c r="Q58" i="10"/>
  <c r="R58" i="10"/>
  <c r="S58" i="10"/>
  <c r="Z29" i="14"/>
  <c r="Y29" i="16"/>
  <c r="L65" i="4"/>
  <c r="K64" i="4"/>
  <c r="K65" i="6"/>
  <c r="L65" i="6"/>
  <c r="U10" i="6"/>
  <c r="U9" i="6"/>
  <c r="Y28" i="10"/>
  <c r="Y30" i="12"/>
  <c r="Z30" i="10"/>
  <c r="Y65" i="6"/>
  <c r="Z65" i="6"/>
  <c r="K96" i="12"/>
  <c r="L97" i="12"/>
  <c r="K98" i="14"/>
  <c r="M97" i="12"/>
  <c r="M96" i="12"/>
  <c r="M95" i="12"/>
  <c r="M94" i="12"/>
  <c r="M93" i="12"/>
  <c r="K50" i="10"/>
  <c r="L50" i="10"/>
  <c r="L51" i="10"/>
  <c r="K51" i="12"/>
  <c r="M51" i="10"/>
  <c r="M50" i="10"/>
  <c r="R26" i="4"/>
  <c r="S27" i="4"/>
  <c r="AA46" i="6"/>
  <c r="Q46" i="6"/>
  <c r="Q100" i="14"/>
  <c r="R100" i="14"/>
  <c r="S100" i="14"/>
  <c r="P100" i="16"/>
  <c r="L53" i="10"/>
  <c r="K53" i="12"/>
  <c r="M53" i="10"/>
  <c r="Y12" i="2"/>
  <c r="R59" i="6"/>
  <c r="S59" i="6"/>
  <c r="S60" i="6"/>
  <c r="Q68" i="10"/>
  <c r="R68" i="10"/>
  <c r="S68" i="10"/>
  <c r="AA68" i="10"/>
  <c r="P68" i="12"/>
  <c r="L68" i="12"/>
  <c r="K68" i="14"/>
  <c r="M68" i="12"/>
  <c r="V75" i="18"/>
  <c r="W75" i="18"/>
  <c r="W76" i="18"/>
  <c r="Q97" i="10"/>
  <c r="R97" i="10"/>
  <c r="S97" i="10"/>
  <c r="AA97" i="10"/>
  <c r="P98" i="12"/>
  <c r="Z84" i="10"/>
  <c r="AA84" i="10"/>
  <c r="Y85" i="12"/>
  <c r="W61" i="6"/>
  <c r="T61" i="8"/>
  <c r="Y70" i="12"/>
  <c r="Y69" i="10"/>
  <c r="Z69" i="10"/>
  <c r="Z70" i="10"/>
  <c r="P37" i="10"/>
  <c r="R38" i="10"/>
  <c r="AA38" i="10"/>
  <c r="Q38" i="10"/>
  <c r="P38" i="12"/>
  <c r="F64" i="21"/>
  <c r="G65" i="21"/>
  <c r="Y13" i="6"/>
  <c r="Z14" i="6"/>
  <c r="T47" i="10"/>
  <c r="V46" i="8"/>
  <c r="W47" i="8"/>
  <c r="Z44" i="12"/>
  <c r="Y44" i="14"/>
  <c r="Y43" i="12"/>
  <c r="Z43" i="12"/>
  <c r="P33" i="10"/>
  <c r="Q33" i="10"/>
  <c r="R34" i="10"/>
  <c r="AA34" i="10"/>
  <c r="AA33" i="10"/>
  <c r="Q34" i="10"/>
  <c r="P34" i="12"/>
  <c r="Z16" i="18"/>
  <c r="Y16" i="20"/>
  <c r="Z16" i="20"/>
  <c r="Q56" i="12"/>
  <c r="R56" i="12"/>
  <c r="S56" i="12"/>
  <c r="P56" i="14"/>
  <c r="L42" i="12"/>
  <c r="K42" i="14"/>
  <c r="K41" i="12"/>
  <c r="L41" i="12"/>
  <c r="M42" i="12"/>
  <c r="M41" i="12"/>
  <c r="T20" i="14"/>
  <c r="V20" i="14"/>
  <c r="W20" i="12"/>
  <c r="Z77" i="8"/>
  <c r="Y76" i="8"/>
  <c r="S78" i="8"/>
  <c r="R77" i="8"/>
  <c r="Q86" i="10"/>
  <c r="P87" i="12"/>
  <c r="R86" i="10"/>
  <c r="S86" i="10"/>
  <c r="AA26" i="8"/>
  <c r="R75" i="4"/>
  <c r="S76" i="4"/>
  <c r="L62" i="12"/>
  <c r="K62" i="14"/>
  <c r="M62" i="12"/>
  <c r="Q29" i="12"/>
  <c r="R29" i="12"/>
  <c r="S29" i="12"/>
  <c r="AA29" i="12"/>
  <c r="P29" i="14"/>
  <c r="Q48" i="12"/>
  <c r="R48" i="12"/>
  <c r="S48" i="12"/>
  <c r="AA48" i="12"/>
  <c r="P48" i="14"/>
  <c r="P89" i="12"/>
  <c r="R88" i="10"/>
  <c r="S88" i="10"/>
  <c r="Q88" i="10"/>
  <c r="Z89" i="14"/>
  <c r="AA89" i="14"/>
  <c r="Y89" i="16"/>
  <c r="Z84" i="18"/>
  <c r="Y84" i="20"/>
  <c r="AA84" i="18"/>
  <c r="L24" i="10"/>
  <c r="M24" i="10"/>
  <c r="K24" i="12"/>
  <c r="R18" i="10"/>
  <c r="S18" i="10"/>
  <c r="AA18" i="10"/>
  <c r="Q18" i="10"/>
  <c r="P18" i="12"/>
  <c r="Y101" i="16"/>
  <c r="Z101" i="14"/>
  <c r="R99" i="10"/>
  <c r="S99" i="10"/>
  <c r="AA99" i="10"/>
  <c r="Q99" i="10"/>
  <c r="P100" i="12"/>
  <c r="Z86" i="10"/>
  <c r="Y87" i="12"/>
  <c r="AA86" i="10"/>
  <c r="P69" i="10"/>
  <c r="Q69" i="10"/>
  <c r="Q70" i="10"/>
  <c r="AA70" i="10"/>
  <c r="AA69" i="10"/>
  <c r="R70" i="10"/>
  <c r="P70" i="12"/>
  <c r="V75" i="16"/>
  <c r="W75" i="16"/>
  <c r="W76" i="16"/>
  <c r="T53" i="12"/>
  <c r="V53" i="12"/>
  <c r="W53" i="10"/>
  <c r="T98" i="12"/>
  <c r="V98" i="12"/>
  <c r="W97" i="10"/>
  <c r="S96" i="8"/>
  <c r="R95" i="8"/>
  <c r="T81" i="12"/>
  <c r="V81" i="12"/>
  <c r="W80" i="10"/>
  <c r="M66" i="8"/>
  <c r="M65" i="8"/>
  <c r="M64" i="8"/>
  <c r="M63" i="8"/>
  <c r="Z24" i="12"/>
  <c r="Y24" i="14"/>
  <c r="K26" i="6"/>
  <c r="L27" i="6"/>
  <c r="P13" i="6"/>
  <c r="Q14" i="6"/>
  <c r="R63" i="2"/>
  <c r="S63" i="2"/>
  <c r="S64" i="2"/>
  <c r="W60" i="4"/>
  <c r="T60" i="6"/>
  <c r="V60" i="6"/>
  <c r="W60" i="6"/>
  <c r="V59" i="4"/>
  <c r="AA20" i="10"/>
  <c r="P20" i="12"/>
  <c r="Q20" i="10"/>
  <c r="R20" i="10"/>
  <c r="S20" i="10"/>
  <c r="Q51" i="8"/>
  <c r="P51" i="10"/>
  <c r="P50" i="8"/>
  <c r="Q50" i="8"/>
  <c r="AA51" i="8"/>
  <c r="AA50" i="8"/>
  <c r="R51" i="8"/>
  <c r="Q26" i="6"/>
  <c r="P89" i="16"/>
  <c r="R89" i="14"/>
  <c r="S89" i="14"/>
  <c r="Q89" i="14"/>
  <c r="T82" i="12"/>
  <c r="V82" i="12"/>
  <c r="W81" i="10"/>
  <c r="V32" i="8"/>
  <c r="T31" i="8"/>
  <c r="Z20" i="16"/>
  <c r="Y20" i="18"/>
  <c r="W70" i="6"/>
  <c r="T70" i="8"/>
  <c r="K73" i="2"/>
  <c r="L73" i="2"/>
  <c r="L74" i="2"/>
  <c r="K88" i="18"/>
  <c r="L88" i="16"/>
  <c r="M88" i="16"/>
  <c r="Q21" i="10"/>
  <c r="AA21" i="10"/>
  <c r="R21" i="10"/>
  <c r="S21" i="10"/>
  <c r="P21" i="12"/>
  <c r="S34" i="8"/>
  <c r="R33" i="8"/>
  <c r="S33" i="8"/>
  <c r="W30" i="6"/>
  <c r="T30" i="8"/>
  <c r="Z81" i="14"/>
  <c r="AA81" i="14"/>
  <c r="Y81" i="16"/>
  <c r="T87" i="12"/>
  <c r="V87" i="12"/>
  <c r="W86" i="10"/>
  <c r="Z71" i="8"/>
  <c r="Y71" i="10"/>
  <c r="Y74" i="6"/>
  <c r="Z74" i="6"/>
  <c r="V67" i="8"/>
  <c r="S66" i="4"/>
  <c r="R65" i="4"/>
  <c r="Q39" i="10"/>
  <c r="P39" i="12"/>
  <c r="R39" i="10"/>
  <c r="S39" i="10"/>
  <c r="AA39" i="10"/>
  <c r="T56" i="12"/>
  <c r="V56" i="12"/>
  <c r="W56" i="10"/>
  <c r="K90" i="16"/>
  <c r="L90" i="14"/>
  <c r="M90" i="14"/>
  <c r="Y38" i="12"/>
  <c r="Z38" i="10"/>
  <c r="Y37" i="10"/>
  <c r="P60" i="10"/>
  <c r="AA61" i="10"/>
  <c r="AA60" i="10"/>
  <c r="AA59" i="10"/>
  <c r="Q61" i="10"/>
  <c r="R61" i="10"/>
  <c r="P61" i="12"/>
  <c r="W74" i="2"/>
  <c r="V73" i="2"/>
  <c r="W73" i="2"/>
  <c r="T24" i="12"/>
  <c r="V24" i="12"/>
  <c r="W24" i="10"/>
  <c r="T17" i="12"/>
  <c r="V17" i="12"/>
  <c r="W17" i="10"/>
  <c r="Z97" i="12"/>
  <c r="Y96" i="12"/>
  <c r="Y98" i="14"/>
  <c r="T90" i="12"/>
  <c r="V90" i="12"/>
  <c r="W89" i="10"/>
  <c r="Y92" i="4"/>
  <c r="Z93" i="4"/>
  <c r="Z68" i="10"/>
  <c r="Y68" i="12"/>
  <c r="S26" i="2"/>
  <c r="R25" i="2"/>
  <c r="L35" i="14"/>
  <c r="K35" i="16"/>
  <c r="M35" i="14"/>
  <c r="Q75" i="4"/>
  <c r="P74" i="4"/>
  <c r="P75" i="6"/>
  <c r="Q75" i="6"/>
  <c r="AA50" i="6"/>
  <c r="Q50" i="6"/>
  <c r="AA37" i="8"/>
  <c r="AA36" i="8"/>
  <c r="V78" i="8"/>
  <c r="T77" i="8"/>
  <c r="T76" i="8"/>
  <c r="T75" i="8"/>
  <c r="T74" i="8"/>
  <c r="T73" i="8"/>
  <c r="Q90" i="12"/>
  <c r="R90" i="12"/>
  <c r="S90" i="12"/>
  <c r="P91" i="14"/>
  <c r="AA53" i="10"/>
  <c r="R53" i="10"/>
  <c r="S53" i="10"/>
  <c r="Q53" i="10"/>
  <c r="P53" i="12"/>
  <c r="Y62" i="12"/>
  <c r="Y60" i="12"/>
  <c r="Z62" i="10"/>
  <c r="AA57" i="10"/>
  <c r="Q57" i="10"/>
  <c r="R57" i="10"/>
  <c r="S57" i="10"/>
  <c r="P57" i="12"/>
  <c r="Y14" i="8"/>
  <c r="Z15" i="8"/>
  <c r="Y15" i="10"/>
  <c r="W76" i="20"/>
  <c r="V75" i="20"/>
  <c r="W75" i="20"/>
  <c r="Y93" i="6"/>
  <c r="Z93" i="6"/>
  <c r="T16" i="12"/>
  <c r="V16" i="12"/>
  <c r="W16" i="10"/>
  <c r="Z23" i="14"/>
  <c r="Y22" i="14"/>
  <c r="Z22" i="14"/>
  <c r="Y23" i="16"/>
  <c r="L92" i="12"/>
  <c r="M92" i="12"/>
  <c r="K93" i="14"/>
  <c r="T95" i="8"/>
  <c r="T94" i="8"/>
  <c r="T93" i="8"/>
  <c r="T92" i="8"/>
  <c r="V96" i="8"/>
  <c r="Y75" i="6"/>
  <c r="Z75" i="6"/>
  <c r="P46" i="8"/>
  <c r="AA47" i="8"/>
  <c r="AA46" i="8"/>
  <c r="AA45" i="8"/>
  <c r="P47" i="10"/>
  <c r="Q47" i="8"/>
  <c r="R47" i="8"/>
  <c r="K69" i="10"/>
  <c r="L69" i="10"/>
  <c r="K70" i="12"/>
  <c r="L70" i="10"/>
  <c r="M70" i="10"/>
  <c r="M69" i="10"/>
  <c r="AA32" i="10"/>
  <c r="AA31" i="10"/>
  <c r="Q32" i="10"/>
  <c r="R32" i="10"/>
  <c r="P31" i="10"/>
  <c r="Q31" i="10"/>
  <c r="P32" i="12"/>
  <c r="Z51" i="16"/>
  <c r="Y50" i="16"/>
  <c r="Z50" i="16"/>
  <c r="Y51" i="18"/>
  <c r="T52" i="14"/>
  <c r="V52" i="14"/>
  <c r="W52" i="12"/>
  <c r="W13" i="4"/>
  <c r="Z97" i="10"/>
  <c r="Y98" i="12"/>
  <c r="P64" i="4"/>
  <c r="Q65" i="4"/>
  <c r="P65" i="6"/>
  <c r="T49" i="12"/>
  <c r="V49" i="12"/>
  <c r="W49" i="10"/>
  <c r="M12" i="4"/>
  <c r="M11" i="4"/>
  <c r="M10" i="4"/>
  <c r="M9" i="4"/>
  <c r="K82" i="16"/>
  <c r="L82" i="14"/>
  <c r="M82" i="14"/>
  <c r="T18" i="16"/>
  <c r="V18" i="16"/>
  <c r="W18" i="14"/>
  <c r="W100" i="12"/>
  <c r="T101" i="14"/>
  <c r="V101" i="14"/>
  <c r="Q41" i="6"/>
  <c r="AA41" i="6"/>
  <c r="G10" i="21"/>
  <c r="F9" i="21"/>
  <c r="G9" i="21"/>
  <c r="P85" i="16"/>
  <c r="Q85" i="14"/>
  <c r="R85" i="14"/>
  <c r="S85" i="14"/>
  <c r="Q78" i="10"/>
  <c r="P79" i="12"/>
  <c r="P77" i="10"/>
  <c r="R78" i="10"/>
  <c r="K47" i="16"/>
  <c r="L47" i="14"/>
  <c r="M47" i="14"/>
  <c r="P93" i="6"/>
  <c r="Q93" i="6"/>
  <c r="R28" i="8"/>
  <c r="S30" i="8"/>
  <c r="P27" i="8"/>
  <c r="Q28" i="8"/>
  <c r="L84" i="12"/>
  <c r="K85" i="14"/>
  <c r="M84" i="12"/>
  <c r="K79" i="12"/>
  <c r="K77" i="10"/>
  <c r="L78" i="10"/>
  <c r="M78" i="10"/>
  <c r="M77" i="10"/>
  <c r="M76" i="10"/>
  <c r="M75" i="10"/>
  <c r="M74" i="10"/>
  <c r="M73" i="10"/>
  <c r="M61" i="8"/>
  <c r="M60" i="8"/>
  <c r="M59" i="8"/>
  <c r="K60" i="8"/>
  <c r="L61" i="8"/>
  <c r="K61" i="10"/>
  <c r="Q84" i="16"/>
  <c r="P84" i="18"/>
  <c r="R84" i="16"/>
  <c r="S84" i="16"/>
  <c r="T62" i="18"/>
  <c r="V62" i="18"/>
  <c r="W62" i="16"/>
  <c r="L28" i="8"/>
  <c r="K27" i="8"/>
  <c r="Y31" i="10"/>
  <c r="Z31" i="10"/>
  <c r="Z32" i="10"/>
  <c r="Y32" i="12"/>
  <c r="Z49" i="10"/>
  <c r="Y49" i="12"/>
  <c r="AA49" i="10"/>
  <c r="Z98" i="10"/>
  <c r="Y99" i="12"/>
  <c r="AA98" i="10"/>
  <c r="W91" i="12"/>
  <c r="T92" i="14"/>
  <c r="V92" i="14"/>
  <c r="W92" i="14"/>
  <c r="L21" i="10"/>
  <c r="K21" i="12"/>
  <c r="M21" i="10"/>
  <c r="Z58" i="10"/>
  <c r="Y58" i="12"/>
  <c r="E72" i="22"/>
  <c r="H52" i="22"/>
  <c r="H50" i="22"/>
  <c r="H49" i="22"/>
  <c r="I52" i="22"/>
  <c r="G50" i="22"/>
  <c r="Q73" i="12"/>
  <c r="AA73" i="12"/>
  <c r="P74" i="14"/>
  <c r="R73" i="12"/>
  <c r="S73" i="12"/>
  <c r="Y26" i="6"/>
  <c r="Z26" i="6"/>
  <c r="S23" i="10"/>
  <c r="R22" i="10"/>
  <c r="S22" i="10"/>
  <c r="Z91" i="12"/>
  <c r="AA91" i="12"/>
  <c r="Y92" i="14"/>
  <c r="K83" i="12"/>
  <c r="M82" i="10"/>
  <c r="L82" i="10"/>
  <c r="M38" i="10"/>
  <c r="M37" i="10"/>
  <c r="M36" i="10"/>
  <c r="K37" i="10"/>
  <c r="K38" i="12"/>
  <c r="L38" i="10"/>
  <c r="P17" i="20"/>
  <c r="R17" i="18"/>
  <c r="S17" i="18"/>
  <c r="Q17" i="18"/>
  <c r="AA36" i="6"/>
  <c r="M90" i="12"/>
  <c r="L90" i="12"/>
  <c r="K91" i="14"/>
  <c r="L72" i="14"/>
  <c r="K72" i="16"/>
  <c r="M72" i="14"/>
  <c r="T15" i="8"/>
  <c r="V14" i="6"/>
  <c r="W15" i="6"/>
  <c r="K86" i="16"/>
  <c r="L86" i="14"/>
  <c r="M86" i="14"/>
  <c r="K25" i="2"/>
  <c r="L25" i="2"/>
  <c r="L26" i="2"/>
  <c r="R71" i="10"/>
  <c r="S71" i="10"/>
  <c r="AA71" i="10"/>
  <c r="Q71" i="10"/>
  <c r="P72" i="12"/>
  <c r="Y25" i="6"/>
  <c r="Z25" i="6"/>
  <c r="X12" i="6"/>
  <c r="X11" i="6"/>
  <c r="X10" i="6"/>
  <c r="X9" i="6"/>
  <c r="K12" i="2"/>
  <c r="L13" i="2"/>
  <c r="Q80" i="10"/>
  <c r="P81" i="12"/>
  <c r="R80" i="10"/>
  <c r="S80" i="10"/>
  <c r="K45" i="8"/>
  <c r="L45" i="8"/>
  <c r="L46" i="8"/>
  <c r="Q96" i="10"/>
  <c r="P97" i="12"/>
  <c r="P95" i="10"/>
  <c r="AA96" i="10"/>
  <c r="AA95" i="10"/>
  <c r="AA94" i="10"/>
  <c r="AA93" i="10"/>
  <c r="AA92" i="10"/>
  <c r="R96" i="10"/>
  <c r="Q95" i="8"/>
  <c r="P94" i="8"/>
  <c r="P81" i="16"/>
  <c r="Q81" i="14"/>
  <c r="R81" i="14"/>
  <c r="S81" i="14"/>
  <c r="L17" i="10"/>
  <c r="M17" i="10"/>
  <c r="K17" i="12"/>
  <c r="Q24" i="12"/>
  <c r="P24" i="14"/>
  <c r="AA24" i="12"/>
  <c r="R24" i="12"/>
  <c r="S24" i="12"/>
  <c r="M67" i="10"/>
  <c r="M66" i="10"/>
  <c r="M65" i="10"/>
  <c r="M64" i="10"/>
  <c r="M63" i="10"/>
  <c r="L67" i="10"/>
  <c r="K67" i="12"/>
  <c r="S77" i="6"/>
  <c r="R76" i="6"/>
  <c r="Z60" i="12"/>
  <c r="Y59" i="12"/>
  <c r="Z59" i="12"/>
  <c r="R75" i="6"/>
  <c r="S76" i="6"/>
  <c r="P93" i="8"/>
  <c r="Q94" i="8"/>
  <c r="P94" i="10"/>
  <c r="Q95" i="10"/>
  <c r="T14" i="8"/>
  <c r="T13" i="8"/>
  <c r="V15" i="8"/>
  <c r="G72" i="22"/>
  <c r="E70" i="22"/>
  <c r="E69" i="22"/>
  <c r="Q27" i="8"/>
  <c r="P26" i="8"/>
  <c r="W49" i="12"/>
  <c r="T49" i="14"/>
  <c r="V49" i="14"/>
  <c r="Q47" i="10"/>
  <c r="AA47" i="10"/>
  <c r="AA46" i="10"/>
  <c r="P46" i="10"/>
  <c r="R47" i="10"/>
  <c r="P47" i="12"/>
  <c r="W96" i="8"/>
  <c r="T96" i="10"/>
  <c r="V95" i="8"/>
  <c r="Z14" i="8"/>
  <c r="Y13" i="8"/>
  <c r="Q53" i="12"/>
  <c r="AA53" i="12"/>
  <c r="R53" i="12"/>
  <c r="S53" i="12"/>
  <c r="P53" i="14"/>
  <c r="Z68" i="12"/>
  <c r="Y68" i="14"/>
  <c r="AA61" i="12"/>
  <c r="AA60" i="12"/>
  <c r="AA59" i="12"/>
  <c r="Q61" i="12"/>
  <c r="R61" i="12"/>
  <c r="P61" i="14"/>
  <c r="P60" i="12"/>
  <c r="T56" i="14"/>
  <c r="V56" i="14"/>
  <c r="W56" i="12"/>
  <c r="K88" i="20"/>
  <c r="L88" i="18"/>
  <c r="M88" i="18"/>
  <c r="T53" i="14"/>
  <c r="V53" i="14"/>
  <c r="W53" i="12"/>
  <c r="Z101" i="16"/>
  <c r="Y101" i="18"/>
  <c r="Q89" i="12"/>
  <c r="R89" i="12"/>
  <c r="S89" i="12"/>
  <c r="P90" i="14"/>
  <c r="Q87" i="12"/>
  <c r="R87" i="12"/>
  <c r="S87" i="12"/>
  <c r="P88" i="14"/>
  <c r="Y75" i="8"/>
  <c r="Z76" i="8"/>
  <c r="Q56" i="14"/>
  <c r="AA56" i="14"/>
  <c r="R56" i="14"/>
  <c r="S56" i="14"/>
  <c r="P56" i="16"/>
  <c r="V47" i="10"/>
  <c r="T46" i="10"/>
  <c r="S38" i="10"/>
  <c r="R37" i="10"/>
  <c r="Z30" i="12"/>
  <c r="Y28" i="12"/>
  <c r="Y30" i="14"/>
  <c r="AA90" i="12"/>
  <c r="Z90" i="12"/>
  <c r="Y91" i="14"/>
  <c r="L16" i="14"/>
  <c r="K16" i="16"/>
  <c r="M16" i="14"/>
  <c r="W68" i="12"/>
  <c r="T68" i="14"/>
  <c r="V68" i="14"/>
  <c r="Y78" i="12"/>
  <c r="Z79" i="12"/>
  <c r="AA79" i="12"/>
  <c r="AA78" i="12"/>
  <c r="AA77" i="12"/>
  <c r="AA76" i="12"/>
  <c r="AA75" i="12"/>
  <c r="AA74" i="12"/>
  <c r="Y80" i="14"/>
  <c r="R43" i="12"/>
  <c r="S43" i="12"/>
  <c r="S44" i="12"/>
  <c r="L86" i="12"/>
  <c r="M86" i="12"/>
  <c r="K87" i="14"/>
  <c r="T57" i="14"/>
  <c r="V57" i="14"/>
  <c r="W57" i="12"/>
  <c r="R49" i="16"/>
  <c r="S49" i="16"/>
  <c r="P49" i="18"/>
  <c r="Q49" i="16"/>
  <c r="S14" i="6"/>
  <c r="R13" i="6"/>
  <c r="AA16" i="16"/>
  <c r="P16" i="18"/>
  <c r="Q16" i="16"/>
  <c r="R16" i="16"/>
  <c r="S16" i="16"/>
  <c r="R66" i="8"/>
  <c r="S67" i="8"/>
  <c r="R22" i="12"/>
  <c r="S22" i="12"/>
  <c r="S23" i="12"/>
  <c r="L32" i="14"/>
  <c r="K31" i="14"/>
  <c r="L31" i="14"/>
  <c r="M32" i="14"/>
  <c r="M31" i="14"/>
  <c r="K32" i="16"/>
  <c r="M29" i="12"/>
  <c r="L29" i="12"/>
  <c r="K29" i="14"/>
  <c r="V50" i="8"/>
  <c r="W50" i="8"/>
  <c r="W51" i="8"/>
  <c r="T51" i="10"/>
  <c r="M91" i="12"/>
  <c r="L91" i="12"/>
  <c r="K92" i="14"/>
  <c r="W29" i="12"/>
  <c r="T29" i="14"/>
  <c r="V29" i="14"/>
  <c r="Y67" i="12"/>
  <c r="Z67" i="10"/>
  <c r="Y66" i="10"/>
  <c r="T34" i="12"/>
  <c r="W34" i="10"/>
  <c r="V33" i="10"/>
  <c r="W33" i="10"/>
  <c r="K12" i="4"/>
  <c r="L13" i="4"/>
  <c r="W25" i="2"/>
  <c r="V12" i="2"/>
  <c r="S46" i="6"/>
  <c r="R45" i="6"/>
  <c r="S45" i="6"/>
  <c r="L39" i="16"/>
  <c r="K39" i="18"/>
  <c r="M39" i="16"/>
  <c r="Q15" i="10"/>
  <c r="P14" i="10"/>
  <c r="R15" i="10"/>
  <c r="AA15" i="10"/>
  <c r="AA14" i="10"/>
  <c r="AA13" i="10"/>
  <c r="P15" i="12"/>
  <c r="L38" i="12"/>
  <c r="K37" i="12"/>
  <c r="M38" i="12"/>
  <c r="M37" i="12"/>
  <c r="M36" i="12"/>
  <c r="K38" i="14"/>
  <c r="G49" i="22"/>
  <c r="I49" i="22"/>
  <c r="I50" i="22"/>
  <c r="Z99" i="12"/>
  <c r="Y100" i="14"/>
  <c r="AA99" i="12"/>
  <c r="M85" i="14"/>
  <c r="K85" i="16"/>
  <c r="L85" i="14"/>
  <c r="K82" i="18"/>
  <c r="L82" i="16"/>
  <c r="M82" i="16"/>
  <c r="Q32" i="12"/>
  <c r="P31" i="12"/>
  <c r="Q31" i="12"/>
  <c r="AA32" i="12"/>
  <c r="AA31" i="12"/>
  <c r="P32" i="14"/>
  <c r="R32" i="12"/>
  <c r="Q57" i="12"/>
  <c r="P57" i="14"/>
  <c r="AA57" i="12"/>
  <c r="R57" i="12"/>
  <c r="S57" i="12"/>
  <c r="W24" i="12"/>
  <c r="T24" i="14"/>
  <c r="V24" i="14"/>
  <c r="Q89" i="16"/>
  <c r="P89" i="18"/>
  <c r="R89" i="16"/>
  <c r="S89" i="16"/>
  <c r="Z87" i="12"/>
  <c r="Y88" i="14"/>
  <c r="AA87" i="12"/>
  <c r="Z84" i="20"/>
  <c r="AA84" i="20"/>
  <c r="P48" i="16"/>
  <c r="Q48" i="14"/>
  <c r="R48" i="14"/>
  <c r="S48" i="14"/>
  <c r="AA48" i="14"/>
  <c r="AA38" i="12"/>
  <c r="AA37" i="12"/>
  <c r="Q38" i="12"/>
  <c r="R38" i="12"/>
  <c r="P37" i="12"/>
  <c r="P38" i="14"/>
  <c r="T60" i="8"/>
  <c r="T59" i="8"/>
  <c r="V61" i="8"/>
  <c r="Z28" i="10"/>
  <c r="Y27" i="10"/>
  <c r="Z21" i="12"/>
  <c r="Y21" i="14"/>
  <c r="Z93" i="8"/>
  <c r="Y92" i="8"/>
  <c r="Z92" i="8"/>
  <c r="W93" i="4"/>
  <c r="V92" i="4"/>
  <c r="T93" i="6"/>
  <c r="V93" i="6"/>
  <c r="W93" i="6"/>
  <c r="P87" i="16"/>
  <c r="Q87" i="14"/>
  <c r="R87" i="14"/>
  <c r="S87" i="14"/>
  <c r="W58" i="12"/>
  <c r="T58" i="14"/>
  <c r="V58" i="14"/>
  <c r="Q54" i="12"/>
  <c r="AA54" i="12"/>
  <c r="P54" i="14"/>
  <c r="R54" i="12"/>
  <c r="S54" i="12"/>
  <c r="Y19" i="20"/>
  <c r="Z19" i="20"/>
  <c r="Z19" i="18"/>
  <c r="L80" i="12"/>
  <c r="K81" i="14"/>
  <c r="M80" i="12"/>
  <c r="F35" i="21"/>
  <c r="G35" i="21"/>
  <c r="G36" i="21"/>
  <c r="L83" i="14"/>
  <c r="K83" i="16"/>
  <c r="M83" i="14"/>
  <c r="W40" i="12"/>
  <c r="T40" i="14"/>
  <c r="V40" i="14"/>
  <c r="L65" i="8"/>
  <c r="K64" i="8"/>
  <c r="R40" i="14"/>
  <c r="S40" i="14"/>
  <c r="Q40" i="14"/>
  <c r="P40" i="16"/>
  <c r="K56" i="16"/>
  <c r="L56" i="14"/>
  <c r="M56" i="14"/>
  <c r="Y41" i="12"/>
  <c r="Z41" i="12"/>
  <c r="Z42" i="12"/>
  <c r="Y42" i="14"/>
  <c r="Z27" i="8"/>
  <c r="Y26" i="8"/>
  <c r="P66" i="10"/>
  <c r="R67" i="10"/>
  <c r="AA67" i="10"/>
  <c r="AA66" i="10"/>
  <c r="AA65" i="10"/>
  <c r="AA64" i="10"/>
  <c r="AA63" i="10"/>
  <c r="Q67" i="10"/>
  <c r="P67" i="12"/>
  <c r="Q23" i="14"/>
  <c r="R23" i="14"/>
  <c r="AA23" i="14"/>
  <c r="P22" i="14"/>
  <c r="Q22" i="14"/>
  <c r="P23" i="16"/>
  <c r="M19" i="12"/>
  <c r="L19" i="12"/>
  <c r="K19" i="14"/>
  <c r="L30" i="12"/>
  <c r="M30" i="12"/>
  <c r="K28" i="12"/>
  <c r="K30" i="14"/>
  <c r="AA27" i="10"/>
  <c r="AA26" i="10"/>
  <c r="K52" i="16"/>
  <c r="L52" i="14"/>
  <c r="M52" i="14"/>
  <c r="W21" i="12"/>
  <c r="T21" i="14"/>
  <c r="V21" i="14"/>
  <c r="R19" i="12"/>
  <c r="S19" i="12"/>
  <c r="AA19" i="12"/>
  <c r="Q19" i="12"/>
  <c r="P19" i="14"/>
  <c r="L94" i="10"/>
  <c r="K93" i="10"/>
  <c r="W35" i="12"/>
  <c r="T35" i="14"/>
  <c r="V35" i="14"/>
  <c r="Z74" i="4"/>
  <c r="Y73" i="4"/>
  <c r="L18" i="12"/>
  <c r="K18" i="14"/>
  <c r="M18" i="12"/>
  <c r="L54" i="12"/>
  <c r="M54" i="12"/>
  <c r="K54" i="14"/>
  <c r="P93" i="18"/>
  <c r="R93" i="16"/>
  <c r="S93" i="16"/>
  <c r="Q93" i="16"/>
  <c r="M67" i="12"/>
  <c r="K66" i="12"/>
  <c r="L67" i="12"/>
  <c r="K67" i="14"/>
  <c r="L17" i="12"/>
  <c r="M17" i="12"/>
  <c r="K17" i="14"/>
  <c r="R95" i="10"/>
  <c r="S96" i="10"/>
  <c r="Q81" i="12"/>
  <c r="P82" i="14"/>
  <c r="R81" i="12"/>
  <c r="S81" i="12"/>
  <c r="M72" i="16"/>
  <c r="L72" i="16"/>
  <c r="K72" i="18"/>
  <c r="L37" i="10"/>
  <c r="K36" i="10"/>
  <c r="L36" i="10"/>
  <c r="L83" i="12"/>
  <c r="K84" i="14"/>
  <c r="M83" i="12"/>
  <c r="Q74" i="14"/>
  <c r="R74" i="14"/>
  <c r="S74" i="14"/>
  <c r="AA74" i="14"/>
  <c r="P74" i="16"/>
  <c r="Z32" i="12"/>
  <c r="Y31" i="12"/>
  <c r="Z31" i="12"/>
  <c r="Y32" i="14"/>
  <c r="Q84" i="18"/>
  <c r="R84" i="18"/>
  <c r="S84" i="18"/>
  <c r="P84" i="20"/>
  <c r="L60" i="8"/>
  <c r="K59" i="8"/>
  <c r="L59" i="8"/>
  <c r="L77" i="10"/>
  <c r="K76" i="10"/>
  <c r="R27" i="8"/>
  <c r="S28" i="8"/>
  <c r="Q79" i="12"/>
  <c r="R79" i="12"/>
  <c r="P78" i="12"/>
  <c r="P80" i="14"/>
  <c r="P85" i="18"/>
  <c r="R85" i="16"/>
  <c r="S85" i="16"/>
  <c r="Q85" i="16"/>
  <c r="W18" i="16"/>
  <c r="T18" i="18"/>
  <c r="V18" i="18"/>
  <c r="Y50" i="18"/>
  <c r="Z50" i="18"/>
  <c r="Z51" i="18"/>
  <c r="Y51" i="20"/>
  <c r="R46" i="8"/>
  <c r="S47" i="8"/>
  <c r="Q46" i="8"/>
  <c r="P45" i="8"/>
  <c r="Q45" i="8"/>
  <c r="Z23" i="16"/>
  <c r="Y22" i="16"/>
  <c r="Z22" i="16"/>
  <c r="Y23" i="18"/>
  <c r="T16" i="14"/>
  <c r="V16" i="14"/>
  <c r="W16" i="12"/>
  <c r="Z15" i="10"/>
  <c r="Y15" i="12"/>
  <c r="Y14" i="10"/>
  <c r="S25" i="2"/>
  <c r="R12" i="2"/>
  <c r="Y97" i="14"/>
  <c r="Y98" i="16"/>
  <c r="Z98" i="14"/>
  <c r="T17" i="14"/>
  <c r="V17" i="14"/>
  <c r="W17" i="12"/>
  <c r="K90" i="18"/>
  <c r="L90" i="16"/>
  <c r="M90" i="16"/>
  <c r="Y72" i="12"/>
  <c r="Z71" i="10"/>
  <c r="W87" i="12"/>
  <c r="T88" i="14"/>
  <c r="V88" i="14"/>
  <c r="W88" i="14"/>
  <c r="T28" i="8"/>
  <c r="T27" i="8"/>
  <c r="T26" i="8"/>
  <c r="T25" i="8"/>
  <c r="V30" i="8"/>
  <c r="Q21" i="12"/>
  <c r="AA21" i="12"/>
  <c r="P21" i="14"/>
  <c r="R21" i="12"/>
  <c r="S21" i="12"/>
  <c r="W82" i="12"/>
  <c r="T83" i="14"/>
  <c r="V83" i="14"/>
  <c r="W83" i="14"/>
  <c r="Z24" i="14"/>
  <c r="Y24" i="16"/>
  <c r="W81" i="12"/>
  <c r="T82" i="14"/>
  <c r="V82" i="14"/>
  <c r="W82" i="14"/>
  <c r="W98" i="12"/>
  <c r="T99" i="14"/>
  <c r="V99" i="14"/>
  <c r="M62" i="14"/>
  <c r="L62" i="14"/>
  <c r="K62" i="16"/>
  <c r="AA25" i="8"/>
  <c r="AA12" i="8"/>
  <c r="AA11" i="8"/>
  <c r="AA10" i="8"/>
  <c r="AA9" i="8"/>
  <c r="S77" i="8"/>
  <c r="R76" i="8"/>
  <c r="K41" i="14"/>
  <c r="L41" i="14"/>
  <c r="L42" i="14"/>
  <c r="K42" i="16"/>
  <c r="M42" i="14"/>
  <c r="M41" i="14"/>
  <c r="AA34" i="12"/>
  <c r="Q34" i="12"/>
  <c r="P33" i="12"/>
  <c r="Q33" i="12"/>
  <c r="R34" i="12"/>
  <c r="P34" i="14"/>
  <c r="Y12" i="6"/>
  <c r="Z13" i="6"/>
  <c r="Q98" i="12"/>
  <c r="AA98" i="12"/>
  <c r="R98" i="12"/>
  <c r="S98" i="12"/>
  <c r="P99" i="14"/>
  <c r="K68" i="16"/>
  <c r="L68" i="14"/>
  <c r="M68" i="14"/>
  <c r="Y11" i="2"/>
  <c r="Z12" i="2"/>
  <c r="Q100" i="16"/>
  <c r="P100" i="18"/>
  <c r="R100" i="16"/>
  <c r="S100" i="16"/>
  <c r="Z29" i="16"/>
  <c r="Y29" i="18"/>
  <c r="Z74" i="14"/>
  <c r="Y74" i="16"/>
  <c r="R26" i="6"/>
  <c r="S27" i="6"/>
  <c r="Y11" i="4"/>
  <c r="Z12" i="4"/>
  <c r="Z39" i="16"/>
  <c r="Y39" i="18"/>
  <c r="P12" i="4"/>
  <c r="W74" i="14"/>
  <c r="T74" i="16"/>
  <c r="V74" i="16"/>
  <c r="P75" i="8"/>
  <c r="Q76" i="8"/>
  <c r="Z77" i="10"/>
  <c r="Y76" i="10"/>
  <c r="S94" i="6"/>
  <c r="R93" i="6"/>
  <c r="W37" i="8"/>
  <c r="L93" i="8"/>
  <c r="K92" i="8"/>
  <c r="L92" i="8"/>
  <c r="L15" i="8"/>
  <c r="K14" i="8"/>
  <c r="M15" i="8"/>
  <c r="M14" i="8"/>
  <c r="M13" i="8"/>
  <c r="M12" i="8"/>
  <c r="M11" i="8"/>
  <c r="M10" i="8"/>
  <c r="M9" i="8"/>
  <c r="K15" i="10"/>
  <c r="R36" i="6"/>
  <c r="S36" i="6"/>
  <c r="W86" i="12"/>
  <c r="T87" i="14"/>
  <c r="V87" i="14"/>
  <c r="W87" i="14"/>
  <c r="P41" i="10"/>
  <c r="Q41" i="10"/>
  <c r="R42" i="10"/>
  <c r="AA42" i="10"/>
  <c r="AA41" i="10"/>
  <c r="P42" i="12"/>
  <c r="Q42" i="10"/>
  <c r="W39" i="14"/>
  <c r="T39" i="16"/>
  <c r="V39" i="16"/>
  <c r="P25" i="6"/>
  <c r="R62" i="14"/>
  <c r="S62" i="14"/>
  <c r="AA62" i="14"/>
  <c r="P62" i="16"/>
  <c r="Q62" i="14"/>
  <c r="Z85" i="18"/>
  <c r="Y85" i="20"/>
  <c r="AA85" i="18"/>
  <c r="L49" i="12"/>
  <c r="K49" i="14"/>
  <c r="M49" i="12"/>
  <c r="M46" i="12"/>
  <c r="Z47" i="10"/>
  <c r="Y46" i="10"/>
  <c r="Y47" i="12"/>
  <c r="Z81" i="10"/>
  <c r="AA81" i="10"/>
  <c r="Y82" i="12"/>
  <c r="V42" i="8"/>
  <c r="T41" i="8"/>
  <c r="T36" i="8"/>
  <c r="R30" i="12"/>
  <c r="P28" i="12"/>
  <c r="Q30" i="12"/>
  <c r="P30" i="14"/>
  <c r="AA30" i="12"/>
  <c r="AA28" i="12"/>
  <c r="AA27" i="12"/>
  <c r="R28" i="10"/>
  <c r="S30" i="10"/>
  <c r="Q11" i="2"/>
  <c r="P10" i="2"/>
  <c r="T54" i="18"/>
  <c r="V54" i="18"/>
  <c r="W54" i="16"/>
  <c r="M23" i="12"/>
  <c r="L23" i="12"/>
  <c r="K22" i="12"/>
  <c r="L22" i="12"/>
  <c r="K23" i="14"/>
  <c r="Z54" i="12"/>
  <c r="Y54" i="14"/>
  <c r="Z18" i="12"/>
  <c r="Y18" i="14"/>
  <c r="Z55" i="12"/>
  <c r="Y55" i="14"/>
  <c r="AA55" i="12"/>
  <c r="Z66" i="8"/>
  <c r="Y65" i="8"/>
  <c r="Z40" i="12"/>
  <c r="Y40" i="14"/>
  <c r="L40" i="14"/>
  <c r="M40" i="14"/>
  <c r="K40" i="16"/>
  <c r="M48" i="14"/>
  <c r="L48" i="14"/>
  <c r="K48" i="16"/>
  <c r="Y57" i="20"/>
  <c r="Z57" i="20"/>
  <c r="Z57" i="18"/>
  <c r="S93" i="4"/>
  <c r="R92" i="4"/>
  <c r="S92" i="4"/>
  <c r="L20" i="14"/>
  <c r="M20" i="14"/>
  <c r="K20" i="16"/>
  <c r="Y93" i="10"/>
  <c r="Z94" i="10"/>
  <c r="Q24" i="14"/>
  <c r="R24" i="14"/>
  <c r="S24" i="14"/>
  <c r="AA24" i="14"/>
  <c r="P24" i="16"/>
  <c r="Q72" i="12"/>
  <c r="R72" i="12"/>
  <c r="S72" i="12"/>
  <c r="P72" i="14"/>
  <c r="K86" i="18"/>
  <c r="L86" i="16"/>
  <c r="M86" i="16"/>
  <c r="L91" i="14"/>
  <c r="K91" i="16"/>
  <c r="M91" i="14"/>
  <c r="L21" i="12"/>
  <c r="K21" i="14"/>
  <c r="M21" i="12"/>
  <c r="Z49" i="12"/>
  <c r="Y49" i="14"/>
  <c r="AA49" i="12"/>
  <c r="T62" i="20"/>
  <c r="V62" i="20"/>
  <c r="W62" i="20"/>
  <c r="W62" i="18"/>
  <c r="L61" i="10"/>
  <c r="K60" i="10"/>
  <c r="M61" i="10"/>
  <c r="M60" i="10"/>
  <c r="M59" i="10"/>
  <c r="K61" i="12"/>
  <c r="R77" i="10"/>
  <c r="S78" i="10"/>
  <c r="Z98" i="12"/>
  <c r="Y99" i="14"/>
  <c r="L70" i="12"/>
  <c r="K69" i="12"/>
  <c r="L69" i="12"/>
  <c r="K70" i="14"/>
  <c r="M70" i="12"/>
  <c r="M69" i="12"/>
  <c r="P91" i="16"/>
  <c r="Q91" i="14"/>
  <c r="R91" i="14"/>
  <c r="S91" i="14"/>
  <c r="V77" i="8"/>
  <c r="W78" i="8"/>
  <c r="T78" i="10"/>
  <c r="L35" i="16"/>
  <c r="K35" i="18"/>
  <c r="M35" i="16"/>
  <c r="P59" i="10"/>
  <c r="Q59" i="10"/>
  <c r="Q60" i="10"/>
  <c r="T32" i="10"/>
  <c r="V31" i="8"/>
  <c r="W31" i="8"/>
  <c r="W32" i="8"/>
  <c r="R50" i="8"/>
  <c r="S50" i="8"/>
  <c r="S51" i="8"/>
  <c r="S70" i="10"/>
  <c r="R69" i="10"/>
  <c r="S69" i="10"/>
  <c r="Y43" i="14"/>
  <c r="Z43" i="14"/>
  <c r="Z44" i="14"/>
  <c r="Y44" i="16"/>
  <c r="F63" i="21"/>
  <c r="G64" i="21"/>
  <c r="Y69" i="12"/>
  <c r="Z69" i="12"/>
  <c r="Z70" i="12"/>
  <c r="Y70" i="14"/>
  <c r="Q68" i="12"/>
  <c r="AA68" i="12"/>
  <c r="R68" i="12"/>
  <c r="S68" i="12"/>
  <c r="P68" i="14"/>
  <c r="L53" i="12"/>
  <c r="K53" i="14"/>
  <c r="M53" i="12"/>
  <c r="L64" i="4"/>
  <c r="K63" i="4"/>
  <c r="K64" i="6"/>
  <c r="L64" i="6"/>
  <c r="W36" i="4"/>
  <c r="T36" i="6"/>
  <c r="V36" i="6"/>
  <c r="W36" i="6"/>
  <c r="R65" i="6"/>
  <c r="S66" i="6"/>
  <c r="T55" i="18"/>
  <c r="V55" i="18"/>
  <c r="W55" i="16"/>
  <c r="Z81" i="12"/>
  <c r="Y82" i="14"/>
  <c r="AA81" i="12"/>
  <c r="V26" i="4"/>
  <c r="W27" i="4"/>
  <c r="T27" i="6"/>
  <c r="V27" i="6"/>
  <c r="W27" i="6"/>
  <c r="Y63" i="4"/>
  <c r="Z64" i="4"/>
  <c r="P36" i="8"/>
  <c r="Q36" i="8"/>
  <c r="P83" i="18"/>
  <c r="Q83" i="16"/>
  <c r="R83" i="16"/>
  <c r="S83" i="16"/>
  <c r="R52" i="18"/>
  <c r="S52" i="18"/>
  <c r="P52" i="20"/>
  <c r="Q52" i="18"/>
  <c r="K45" i="10"/>
  <c r="L45" i="10"/>
  <c r="L46" i="10"/>
  <c r="AA89" i="12"/>
  <c r="Z89" i="12"/>
  <c r="Y90" i="14"/>
  <c r="V22" i="8"/>
  <c r="W22" i="8"/>
  <c r="T23" i="10"/>
  <c r="W23" i="8"/>
  <c r="R73" i="2"/>
  <c r="S73" i="2"/>
  <c r="S74" i="2"/>
  <c r="Q97" i="12"/>
  <c r="P96" i="12"/>
  <c r="R97" i="12"/>
  <c r="AA97" i="12"/>
  <c r="AA96" i="12"/>
  <c r="AA95" i="12"/>
  <c r="AA94" i="12"/>
  <c r="AA93" i="12"/>
  <c r="P98" i="14"/>
  <c r="L12" i="2"/>
  <c r="K11" i="2"/>
  <c r="Z58" i="12"/>
  <c r="Y58" i="14"/>
  <c r="L27" i="8"/>
  <c r="K26" i="8"/>
  <c r="Q77" i="10"/>
  <c r="P76" i="10"/>
  <c r="AA65" i="6"/>
  <c r="Q65" i="6"/>
  <c r="T52" i="16"/>
  <c r="V52" i="16"/>
  <c r="W52" i="14"/>
  <c r="P73" i="4"/>
  <c r="Q74" i="4"/>
  <c r="P74" i="6"/>
  <c r="Q74" i="6"/>
  <c r="W90" i="12"/>
  <c r="T91" i="14"/>
  <c r="V91" i="14"/>
  <c r="W91" i="14"/>
  <c r="R60" i="10"/>
  <c r="S61" i="10"/>
  <c r="Y36" i="10"/>
  <c r="Z36" i="10"/>
  <c r="Z37" i="10"/>
  <c r="S65" i="4"/>
  <c r="R64" i="4"/>
  <c r="Z20" i="18"/>
  <c r="Y20" i="20"/>
  <c r="Z20" i="20"/>
  <c r="W59" i="4"/>
  <c r="T59" i="6"/>
  <c r="V59" i="6"/>
  <c r="W59" i="6"/>
  <c r="K25" i="6"/>
  <c r="L25" i="6"/>
  <c r="L26" i="6"/>
  <c r="Q18" i="12"/>
  <c r="AA18" i="12"/>
  <c r="P18" i="14"/>
  <c r="R18" i="12"/>
  <c r="S18" i="12"/>
  <c r="L24" i="12"/>
  <c r="K24" i="14"/>
  <c r="M24" i="12"/>
  <c r="R29" i="14"/>
  <c r="S29" i="14"/>
  <c r="AA29" i="14"/>
  <c r="P29" i="16"/>
  <c r="Q29" i="14"/>
  <c r="R74" i="4"/>
  <c r="S75" i="4"/>
  <c r="S34" i="10"/>
  <c r="R33" i="10"/>
  <c r="S33" i="10"/>
  <c r="Q37" i="10"/>
  <c r="P36" i="10"/>
  <c r="Q36" i="10"/>
  <c r="R25" i="4"/>
  <c r="S25" i="4"/>
  <c r="S26" i="4"/>
  <c r="L96" i="12"/>
  <c r="K95" i="12"/>
  <c r="Z93" i="14"/>
  <c r="AA93" i="14"/>
  <c r="Y93" i="16"/>
  <c r="Y52" i="16"/>
  <c r="Z52" i="14"/>
  <c r="AA52" i="14"/>
  <c r="W99" i="12"/>
  <c r="T100" i="14"/>
  <c r="V100" i="14"/>
  <c r="K13" i="6"/>
  <c r="L14" i="6"/>
  <c r="S13" i="4"/>
  <c r="L88" i="12"/>
  <c r="M88" i="12"/>
  <c r="K89" i="14"/>
  <c r="W19" i="12"/>
  <c r="T19" i="14"/>
  <c r="V19" i="14"/>
  <c r="S42" i="8"/>
  <c r="R41" i="8"/>
  <c r="S41" i="8"/>
  <c r="Y64" i="6"/>
  <c r="Z64" i="6"/>
  <c r="K66" i="10"/>
  <c r="P81" i="18"/>
  <c r="Q81" i="16"/>
  <c r="R81" i="16"/>
  <c r="S81" i="16"/>
  <c r="W14" i="6"/>
  <c r="V13" i="6"/>
  <c r="Q17" i="20"/>
  <c r="R17" i="20"/>
  <c r="S17" i="20"/>
  <c r="Z92" i="14"/>
  <c r="AA92" i="14"/>
  <c r="Y92" i="16"/>
  <c r="L79" i="12"/>
  <c r="K78" i="12"/>
  <c r="M79" i="12"/>
  <c r="M78" i="12"/>
  <c r="M77" i="12"/>
  <c r="M76" i="12"/>
  <c r="M75" i="12"/>
  <c r="M74" i="12"/>
  <c r="K80" i="14"/>
  <c r="K47" i="18"/>
  <c r="L47" i="16"/>
  <c r="M47" i="16"/>
  <c r="T101" i="16"/>
  <c r="V101" i="16"/>
  <c r="W101" i="14"/>
  <c r="Q64" i="4"/>
  <c r="P63" i="4"/>
  <c r="P64" i="6"/>
  <c r="R31" i="10"/>
  <c r="S31" i="10"/>
  <c r="S32" i="10"/>
  <c r="L93" i="14"/>
  <c r="K93" i="16"/>
  <c r="M93" i="14"/>
  <c r="Z62" i="12"/>
  <c r="Y62" i="14"/>
  <c r="Z92" i="4"/>
  <c r="Y92" i="6"/>
  <c r="Z92" i="6"/>
  <c r="Z96" i="12"/>
  <c r="Y95" i="12"/>
  <c r="Y37" i="12"/>
  <c r="Z38" i="12"/>
  <c r="Y38" i="14"/>
  <c r="R39" i="12"/>
  <c r="S39" i="12"/>
  <c r="AA39" i="12"/>
  <c r="Q39" i="12"/>
  <c r="P39" i="14"/>
  <c r="T67" i="10"/>
  <c r="W67" i="8"/>
  <c r="Z81" i="16"/>
  <c r="AA81" i="16"/>
  <c r="Y81" i="18"/>
  <c r="V70" i="8"/>
  <c r="T69" i="8"/>
  <c r="T66" i="8"/>
  <c r="T65" i="8"/>
  <c r="T64" i="8"/>
  <c r="T63" i="8"/>
  <c r="AA26" i="6"/>
  <c r="Q51" i="10"/>
  <c r="P50" i="10"/>
  <c r="Q50" i="10"/>
  <c r="AA51" i="10"/>
  <c r="AA50" i="10"/>
  <c r="R51" i="10"/>
  <c r="P51" i="12"/>
  <c r="Q20" i="12"/>
  <c r="AA20" i="12"/>
  <c r="P20" i="14"/>
  <c r="R20" i="12"/>
  <c r="S20" i="12"/>
  <c r="Q13" i="6"/>
  <c r="P12" i="6"/>
  <c r="R94" i="8"/>
  <c r="S95" i="8"/>
  <c r="P69" i="12"/>
  <c r="Q69" i="12"/>
  <c r="Q70" i="12"/>
  <c r="AA70" i="12"/>
  <c r="AA69" i="12"/>
  <c r="P70" i="14"/>
  <c r="R70" i="12"/>
  <c r="R100" i="12"/>
  <c r="S100" i="12"/>
  <c r="AA100" i="12"/>
  <c r="Q100" i="12"/>
  <c r="P101" i="14"/>
  <c r="Z89" i="16"/>
  <c r="AA89" i="16"/>
  <c r="Y89" i="18"/>
  <c r="T20" i="16"/>
  <c r="V20" i="16"/>
  <c r="W20" i="14"/>
  <c r="V45" i="8"/>
  <c r="W45" i="8"/>
  <c r="W46" i="8"/>
  <c r="AA37" i="10"/>
  <c r="AA36" i="10"/>
  <c r="Z85" i="12"/>
  <c r="AA85" i="12"/>
  <c r="Y86" i="14"/>
  <c r="M51" i="12"/>
  <c r="M50" i="12"/>
  <c r="L51" i="12"/>
  <c r="K50" i="12"/>
  <c r="L50" i="12"/>
  <c r="K51" i="14"/>
  <c r="K98" i="16"/>
  <c r="K97" i="14"/>
  <c r="L98" i="14"/>
  <c r="M98" i="14"/>
  <c r="M97" i="14"/>
  <c r="M96" i="14"/>
  <c r="M95" i="14"/>
  <c r="M94" i="14"/>
  <c r="Q58" i="12"/>
  <c r="AA58" i="12"/>
  <c r="P58" i="14"/>
  <c r="R58" i="12"/>
  <c r="S58" i="12"/>
  <c r="Z34" i="14"/>
  <c r="Y34" i="16"/>
  <c r="L98" i="12"/>
  <c r="M98" i="12"/>
  <c r="K99" i="14"/>
  <c r="Z56" i="12"/>
  <c r="Y56" i="14"/>
  <c r="Z53" i="12"/>
  <c r="Y53" i="14"/>
  <c r="L76" i="8"/>
  <c r="K75" i="8"/>
  <c r="L58" i="12"/>
  <c r="K58" i="14"/>
  <c r="M58" i="12"/>
  <c r="T37" i="10"/>
  <c r="V38" i="10"/>
  <c r="M100" i="12"/>
  <c r="L100" i="12"/>
  <c r="K101" i="14"/>
  <c r="Y60" i="14"/>
  <c r="Y61" i="16"/>
  <c r="Z61" i="14"/>
  <c r="Q92" i="14"/>
  <c r="P92" i="16"/>
  <c r="R92" i="14"/>
  <c r="S92" i="14"/>
  <c r="P43" i="14"/>
  <c r="Q43" i="14"/>
  <c r="AA44" i="14"/>
  <c r="AA43" i="14"/>
  <c r="Q44" i="14"/>
  <c r="R44" i="14"/>
  <c r="P44" i="16"/>
  <c r="W66" i="4"/>
  <c r="V65" i="4"/>
  <c r="T66" i="6"/>
  <c r="V66" i="6"/>
  <c r="W66" i="6"/>
  <c r="Z87" i="14"/>
  <c r="Y87" i="16"/>
  <c r="AA87" i="14"/>
  <c r="K43" i="14"/>
  <c r="L43" i="14"/>
  <c r="L44" i="14"/>
  <c r="K44" i="16"/>
  <c r="M44" i="14"/>
  <c r="M43" i="14"/>
  <c r="K73" i="4"/>
  <c r="L74" i="4"/>
  <c r="K74" i="6"/>
  <c r="L74" i="6"/>
  <c r="Q85" i="12"/>
  <c r="P86" i="14"/>
  <c r="R85" i="12"/>
  <c r="S85" i="12"/>
  <c r="Z46" i="8"/>
  <c r="Y45" i="8"/>
  <c r="Z45" i="8"/>
  <c r="P65" i="8"/>
  <c r="Q66" i="8"/>
  <c r="Q55" i="18"/>
  <c r="P55" i="20"/>
  <c r="R55" i="18"/>
  <c r="S55" i="18"/>
  <c r="T44" i="10"/>
  <c r="W44" i="8"/>
  <c r="V43" i="8"/>
  <c r="W43" i="8"/>
  <c r="T48" i="14"/>
  <c r="V48" i="14"/>
  <c r="W48" i="12"/>
  <c r="AA22" i="12"/>
  <c r="Z35" i="12"/>
  <c r="Y35" i="14"/>
  <c r="L28" i="10"/>
  <c r="K27" i="10"/>
  <c r="Q28" i="10"/>
  <c r="P27" i="10"/>
  <c r="R35" i="12"/>
  <c r="S35" i="12"/>
  <c r="AA35" i="12"/>
  <c r="Q35" i="12"/>
  <c r="P35" i="14"/>
  <c r="V74" i="4"/>
  <c r="W75" i="4"/>
  <c r="T75" i="6"/>
  <c r="V75" i="6"/>
  <c r="W75" i="6"/>
  <c r="L74" i="14"/>
  <c r="K74" i="16"/>
  <c r="M74" i="14"/>
  <c r="L99" i="12"/>
  <c r="K100" i="14"/>
  <c r="M99" i="12"/>
  <c r="Z17" i="12"/>
  <c r="Y17" i="14"/>
  <c r="AA17" i="12"/>
  <c r="S37" i="8"/>
  <c r="R36" i="8"/>
  <c r="S36" i="8"/>
  <c r="AA45" i="6"/>
  <c r="Q45" i="6"/>
  <c r="S60" i="8"/>
  <c r="R59" i="8"/>
  <c r="S59" i="8"/>
  <c r="L57" i="12"/>
  <c r="M57" i="12"/>
  <c r="K57" i="14"/>
  <c r="K46" i="12"/>
  <c r="K33" i="12"/>
  <c r="L33" i="12"/>
  <c r="L34" i="12"/>
  <c r="K34" i="14"/>
  <c r="M34" i="12"/>
  <c r="M33" i="12"/>
  <c r="M55" i="12"/>
  <c r="L55" i="12"/>
  <c r="K55" i="14"/>
  <c r="R14" i="8"/>
  <c r="S15" i="8"/>
  <c r="P13" i="8"/>
  <c r="Q14" i="8"/>
  <c r="R13" i="8"/>
  <c r="S14" i="8"/>
  <c r="L46" i="12"/>
  <c r="K45" i="12"/>
  <c r="L45" i="12"/>
  <c r="Q92" i="16"/>
  <c r="P92" i="18"/>
  <c r="R92" i="16"/>
  <c r="S92" i="16"/>
  <c r="W38" i="10"/>
  <c r="T38" i="12"/>
  <c r="V37" i="10"/>
  <c r="P101" i="16"/>
  <c r="Q101" i="14"/>
  <c r="AA101" i="14"/>
  <c r="R101" i="14"/>
  <c r="S101" i="14"/>
  <c r="S70" i="12"/>
  <c r="R69" i="12"/>
  <c r="S69" i="12"/>
  <c r="L78" i="12"/>
  <c r="K77" i="12"/>
  <c r="P81" i="20"/>
  <c r="Q81" i="18"/>
  <c r="R81" i="18"/>
  <c r="S81" i="18"/>
  <c r="Q18" i="14"/>
  <c r="R18" i="14"/>
  <c r="S18" i="14"/>
  <c r="AA18" i="14"/>
  <c r="P18" i="16"/>
  <c r="Z58" i="14"/>
  <c r="Y58" i="16"/>
  <c r="T55" i="20"/>
  <c r="V55" i="20"/>
  <c r="W55" i="20"/>
  <c r="W55" i="18"/>
  <c r="P91" i="18"/>
  <c r="Q91" i="16"/>
  <c r="R91" i="16"/>
  <c r="S91" i="16"/>
  <c r="R76" i="10"/>
  <c r="S77" i="10"/>
  <c r="P72" i="16"/>
  <c r="Q72" i="14"/>
  <c r="R72" i="14"/>
  <c r="S72" i="14"/>
  <c r="Z55" i="14"/>
  <c r="Y55" i="16"/>
  <c r="AA55" i="14"/>
  <c r="W39" i="16"/>
  <c r="T39" i="18"/>
  <c r="V39" i="18"/>
  <c r="Z76" i="10"/>
  <c r="Y75" i="10"/>
  <c r="S26" i="6"/>
  <c r="R25" i="6"/>
  <c r="S25" i="6"/>
  <c r="AA33" i="12"/>
  <c r="AA26" i="12"/>
  <c r="L62" i="16"/>
  <c r="M62" i="16"/>
  <c r="K62" i="18"/>
  <c r="P21" i="16"/>
  <c r="R21" i="14"/>
  <c r="S21" i="14"/>
  <c r="AA21" i="14"/>
  <c r="Q21" i="14"/>
  <c r="Z72" i="12"/>
  <c r="Y72" i="14"/>
  <c r="Y96" i="14"/>
  <c r="Z97" i="14"/>
  <c r="Y23" i="20"/>
  <c r="Z23" i="18"/>
  <c r="Y22" i="18"/>
  <c r="Z22" i="18"/>
  <c r="R26" i="8"/>
  <c r="S27" i="8"/>
  <c r="Y31" i="14"/>
  <c r="Z31" i="14"/>
  <c r="Z32" i="14"/>
  <c r="Y32" i="16"/>
  <c r="K84" i="16"/>
  <c r="L84" i="14"/>
  <c r="M84" i="14"/>
  <c r="Q82" i="14"/>
  <c r="P82" i="16"/>
  <c r="R82" i="14"/>
  <c r="S82" i="14"/>
  <c r="Z42" i="14"/>
  <c r="Y41" i="14"/>
  <c r="Z41" i="14"/>
  <c r="Y42" i="16"/>
  <c r="T40" i="16"/>
  <c r="V40" i="16"/>
  <c r="W40" i="14"/>
  <c r="L81" i="14"/>
  <c r="K81" i="16"/>
  <c r="M81" i="14"/>
  <c r="W58" i="14"/>
  <c r="T58" i="16"/>
  <c r="V58" i="16"/>
  <c r="Y88" i="16"/>
  <c r="Z88" i="14"/>
  <c r="AA88" i="14"/>
  <c r="K85" i="18"/>
  <c r="L85" i="16"/>
  <c r="M85" i="16"/>
  <c r="AA12" i="10"/>
  <c r="AA11" i="10"/>
  <c r="AA10" i="10"/>
  <c r="AA9" i="10"/>
  <c r="Y65" i="10"/>
  <c r="Z66" i="10"/>
  <c r="V51" i="10"/>
  <c r="T50" i="10"/>
  <c r="T45" i="10"/>
  <c r="Q16" i="18"/>
  <c r="AA16" i="18"/>
  <c r="R16" i="18"/>
  <c r="S16" i="18"/>
  <c r="P16" i="20"/>
  <c r="L88" i="20"/>
  <c r="M88" i="20"/>
  <c r="Y68" i="16"/>
  <c r="Z68" i="14"/>
  <c r="V94" i="8"/>
  <c r="W95" i="8"/>
  <c r="R46" i="10"/>
  <c r="S47" i="10"/>
  <c r="W49" i="14"/>
  <c r="T49" i="16"/>
  <c r="V49" i="16"/>
  <c r="K33" i="14"/>
  <c r="L33" i="14"/>
  <c r="L34" i="14"/>
  <c r="M34" i="14"/>
  <c r="M33" i="14"/>
  <c r="K34" i="16"/>
  <c r="L74" i="16"/>
  <c r="M74" i="16"/>
  <c r="K74" i="18"/>
  <c r="V73" i="4"/>
  <c r="W74" i="4"/>
  <c r="T74" i="6"/>
  <c r="V74" i="6"/>
  <c r="W74" i="6"/>
  <c r="L44" i="16"/>
  <c r="K43" i="16"/>
  <c r="L43" i="16"/>
  <c r="K44" i="18"/>
  <c r="M44" i="16"/>
  <c r="M43" i="16"/>
  <c r="K74" i="8"/>
  <c r="L75" i="8"/>
  <c r="K50" i="14"/>
  <c r="L50" i="14"/>
  <c r="L51" i="14"/>
  <c r="M51" i="14"/>
  <c r="M50" i="14"/>
  <c r="K51" i="16"/>
  <c r="P69" i="14"/>
  <c r="Q69" i="14"/>
  <c r="R70" i="14"/>
  <c r="AA70" i="14"/>
  <c r="AA69" i="14"/>
  <c r="Q70" i="14"/>
  <c r="P70" i="16"/>
  <c r="Z81" i="18"/>
  <c r="AA81" i="18"/>
  <c r="Y81" i="20"/>
  <c r="Q64" i="6"/>
  <c r="AA64" i="6"/>
  <c r="L47" i="18"/>
  <c r="K47" i="20"/>
  <c r="M47" i="18"/>
  <c r="L13" i="6"/>
  <c r="K12" i="6"/>
  <c r="Q29" i="16"/>
  <c r="AA29" i="16"/>
  <c r="P29" i="18"/>
  <c r="R29" i="16"/>
  <c r="S29" i="16"/>
  <c r="L24" i="14"/>
  <c r="M24" i="14"/>
  <c r="K24" i="16"/>
  <c r="R63" i="4"/>
  <c r="S63" i="4"/>
  <c r="S64" i="4"/>
  <c r="T52" i="18"/>
  <c r="V52" i="18"/>
  <c r="W52" i="16"/>
  <c r="Q52" i="20"/>
  <c r="R52" i="20"/>
  <c r="S52" i="20"/>
  <c r="V32" i="10"/>
  <c r="T31" i="10"/>
  <c r="Z49" i="14"/>
  <c r="Y49" i="16"/>
  <c r="AA49" i="14"/>
  <c r="P28" i="14"/>
  <c r="Q30" i="14"/>
  <c r="R30" i="14"/>
  <c r="AA30" i="14"/>
  <c r="AA28" i="14"/>
  <c r="P30" i="16"/>
  <c r="M45" i="12"/>
  <c r="K68" i="18"/>
  <c r="L68" i="16"/>
  <c r="M68" i="16"/>
  <c r="W17" i="14"/>
  <c r="T17" i="16"/>
  <c r="V17" i="16"/>
  <c r="R11" i="2"/>
  <c r="S12" i="2"/>
  <c r="R78" i="12"/>
  <c r="S79" i="12"/>
  <c r="K75" i="10"/>
  <c r="L76" i="10"/>
  <c r="Q84" i="20"/>
  <c r="R84" i="20"/>
  <c r="S84" i="20"/>
  <c r="L66" i="12"/>
  <c r="K65" i="12"/>
  <c r="Z73" i="4"/>
  <c r="Y73" i="6"/>
  <c r="Z73" i="6"/>
  <c r="K92" i="10"/>
  <c r="L92" i="10"/>
  <c r="L93" i="10"/>
  <c r="L30" i="14"/>
  <c r="M30" i="14"/>
  <c r="K30" i="16"/>
  <c r="K28" i="14"/>
  <c r="L19" i="14"/>
  <c r="K19" i="16"/>
  <c r="M19" i="14"/>
  <c r="P66" i="12"/>
  <c r="R67" i="12"/>
  <c r="AA67" i="12"/>
  <c r="AA66" i="12"/>
  <c r="AA65" i="12"/>
  <c r="AA64" i="12"/>
  <c r="AA63" i="12"/>
  <c r="Q67" i="12"/>
  <c r="P67" i="14"/>
  <c r="P65" i="10"/>
  <c r="Q66" i="10"/>
  <c r="K56" i="18"/>
  <c r="L56" i="16"/>
  <c r="M56" i="16"/>
  <c r="R54" i="14"/>
  <c r="S54" i="14"/>
  <c r="AA54" i="14"/>
  <c r="Q54" i="14"/>
  <c r="P54" i="16"/>
  <c r="Q37" i="12"/>
  <c r="T24" i="16"/>
  <c r="V24" i="16"/>
  <c r="W24" i="14"/>
  <c r="AA57" i="14"/>
  <c r="P57" i="16"/>
  <c r="Q57" i="14"/>
  <c r="R57" i="14"/>
  <c r="S57" i="14"/>
  <c r="L37" i="12"/>
  <c r="K36" i="12"/>
  <c r="L36" i="12"/>
  <c r="S15" i="10"/>
  <c r="R14" i="10"/>
  <c r="M39" i="18"/>
  <c r="L39" i="18"/>
  <c r="K39" i="20"/>
  <c r="V11" i="2"/>
  <c r="W12" i="2"/>
  <c r="K92" i="16"/>
  <c r="L92" i="14"/>
  <c r="M92" i="14"/>
  <c r="S66" i="8"/>
  <c r="R65" i="8"/>
  <c r="R49" i="18"/>
  <c r="S49" i="18"/>
  <c r="P49" i="20"/>
  <c r="Q49" i="18"/>
  <c r="W57" i="14"/>
  <c r="T57" i="16"/>
  <c r="V57" i="16"/>
  <c r="T47" i="12"/>
  <c r="V46" i="10"/>
  <c r="W47" i="10"/>
  <c r="W53" i="14"/>
  <c r="T53" i="16"/>
  <c r="V53" i="16"/>
  <c r="R60" i="12"/>
  <c r="S61" i="12"/>
  <c r="V96" i="10"/>
  <c r="T95" i="10"/>
  <c r="T94" i="10"/>
  <c r="T93" i="10"/>
  <c r="T92" i="10"/>
  <c r="P45" i="10"/>
  <c r="Q45" i="10"/>
  <c r="Q46" i="10"/>
  <c r="H72" i="22"/>
  <c r="H70" i="22"/>
  <c r="H69" i="22"/>
  <c r="I72" i="22"/>
  <c r="G70" i="22"/>
  <c r="Q94" i="10"/>
  <c r="P93" i="10"/>
  <c r="S75" i="6"/>
  <c r="R74" i="6"/>
  <c r="P12" i="8"/>
  <c r="Q13" i="8"/>
  <c r="L100" i="14"/>
  <c r="M100" i="14"/>
  <c r="K100" i="16"/>
  <c r="Q35" i="14"/>
  <c r="P35" i="16"/>
  <c r="AA35" i="14"/>
  <c r="R35" i="14"/>
  <c r="S35" i="14"/>
  <c r="P26" i="10"/>
  <c r="Q27" i="10"/>
  <c r="Z35" i="14"/>
  <c r="Y35" i="16"/>
  <c r="T48" i="16"/>
  <c r="V48" i="16"/>
  <c r="W48" i="14"/>
  <c r="P43" i="16"/>
  <c r="Q43" i="16"/>
  <c r="P44" i="18"/>
  <c r="Q44" i="16"/>
  <c r="AA44" i="16"/>
  <c r="AA43" i="16"/>
  <c r="R44" i="16"/>
  <c r="Y33" i="14"/>
  <c r="Z33" i="14"/>
  <c r="R58" i="14"/>
  <c r="S58" i="14"/>
  <c r="AA58" i="14"/>
  <c r="Q58" i="14"/>
  <c r="P58" i="16"/>
  <c r="S94" i="8"/>
  <c r="R93" i="8"/>
  <c r="Q20" i="14"/>
  <c r="AA20" i="14"/>
  <c r="R20" i="14"/>
  <c r="S20" i="14"/>
  <c r="P20" i="16"/>
  <c r="S51" i="10"/>
  <c r="R50" i="10"/>
  <c r="S50" i="10"/>
  <c r="V67" i="10"/>
  <c r="Y94" i="12"/>
  <c r="Z95" i="12"/>
  <c r="Z62" i="14"/>
  <c r="Y62" i="16"/>
  <c r="Q63" i="4"/>
  <c r="P63" i="6"/>
  <c r="K80" i="16"/>
  <c r="K79" i="14"/>
  <c r="L80" i="14"/>
  <c r="M80" i="14"/>
  <c r="M79" i="14"/>
  <c r="M78" i="14"/>
  <c r="M77" i="14"/>
  <c r="M76" i="14"/>
  <c r="M75" i="14"/>
  <c r="Z92" i="16"/>
  <c r="Y92" i="18"/>
  <c r="AA92" i="16"/>
  <c r="R12" i="4"/>
  <c r="T100" i="16"/>
  <c r="V100" i="16"/>
  <c r="W100" i="14"/>
  <c r="Y52" i="18"/>
  <c r="Z52" i="16"/>
  <c r="AA52" i="16"/>
  <c r="L95" i="12"/>
  <c r="K94" i="12"/>
  <c r="R59" i="10"/>
  <c r="S59" i="10"/>
  <c r="S60" i="10"/>
  <c r="K25" i="8"/>
  <c r="L25" i="8"/>
  <c r="L26" i="8"/>
  <c r="K10" i="2"/>
  <c r="L11" i="2"/>
  <c r="S97" i="12"/>
  <c r="R96" i="12"/>
  <c r="Z90" i="14"/>
  <c r="Y90" i="16"/>
  <c r="AA90" i="14"/>
  <c r="S65" i="6"/>
  <c r="R64" i="6"/>
  <c r="L63" i="4"/>
  <c r="K63" i="6"/>
  <c r="L63" i="6"/>
  <c r="M70" i="14"/>
  <c r="M69" i="14"/>
  <c r="K69" i="14"/>
  <c r="L69" i="14"/>
  <c r="K70" i="16"/>
  <c r="L70" i="14"/>
  <c r="M61" i="12"/>
  <c r="M60" i="12"/>
  <c r="M59" i="12"/>
  <c r="K60" i="12"/>
  <c r="L61" i="12"/>
  <c r="K61" i="14"/>
  <c r="AA72" i="12"/>
  <c r="L20" i="16"/>
  <c r="K20" i="18"/>
  <c r="M20" i="16"/>
  <c r="Z18" i="14"/>
  <c r="Y18" i="16"/>
  <c r="K23" i="16"/>
  <c r="K22" i="14"/>
  <c r="L22" i="14"/>
  <c r="L23" i="14"/>
  <c r="M23" i="14"/>
  <c r="M22" i="14"/>
  <c r="T42" i="10"/>
  <c r="V41" i="8"/>
  <c r="W42" i="8"/>
  <c r="Z47" i="12"/>
  <c r="Y46" i="12"/>
  <c r="Y47" i="14"/>
  <c r="M49" i="14"/>
  <c r="M46" i="14"/>
  <c r="M45" i="14"/>
  <c r="K49" i="16"/>
  <c r="L49" i="14"/>
  <c r="K46" i="14"/>
  <c r="K14" i="10"/>
  <c r="L15" i="10"/>
  <c r="K15" i="12"/>
  <c r="M15" i="10"/>
  <c r="M14" i="10"/>
  <c r="M13" i="10"/>
  <c r="M12" i="10"/>
  <c r="M11" i="10"/>
  <c r="M10" i="10"/>
  <c r="M9" i="10"/>
  <c r="R92" i="6"/>
  <c r="S92" i="6"/>
  <c r="S93" i="6"/>
  <c r="Q12" i="4"/>
  <c r="P11" i="4"/>
  <c r="Z11" i="4"/>
  <c r="Y10" i="4"/>
  <c r="Q100" i="18"/>
  <c r="P100" i="20"/>
  <c r="R100" i="18"/>
  <c r="S100" i="18"/>
  <c r="Y10" i="2"/>
  <c r="Z11" i="2"/>
  <c r="R99" i="14"/>
  <c r="S99" i="14"/>
  <c r="AA99" i="14"/>
  <c r="P99" i="16"/>
  <c r="Q99" i="14"/>
  <c r="M42" i="16"/>
  <c r="M41" i="16"/>
  <c r="K41" i="16"/>
  <c r="L41" i="16"/>
  <c r="L42" i="16"/>
  <c r="K42" i="18"/>
  <c r="R45" i="8"/>
  <c r="S45" i="8"/>
  <c r="S46" i="8"/>
  <c r="T18" i="20"/>
  <c r="V18" i="20"/>
  <c r="W18" i="20"/>
  <c r="W18" i="18"/>
  <c r="P85" i="20"/>
  <c r="Q85" i="18"/>
  <c r="R85" i="18"/>
  <c r="S85" i="18"/>
  <c r="M66" i="12"/>
  <c r="M65" i="12"/>
  <c r="M64" i="12"/>
  <c r="M63" i="12"/>
  <c r="P93" i="20"/>
  <c r="Q93" i="18"/>
  <c r="R93" i="18"/>
  <c r="S93" i="18"/>
  <c r="K27" i="12"/>
  <c r="L28" i="12"/>
  <c r="AA22" i="14"/>
  <c r="Z26" i="8"/>
  <c r="Y25" i="8"/>
  <c r="Z25" i="8"/>
  <c r="Q40" i="16"/>
  <c r="P40" i="18"/>
  <c r="R40" i="16"/>
  <c r="S40" i="16"/>
  <c r="L64" i="8"/>
  <c r="K63" i="8"/>
  <c r="L63" i="8"/>
  <c r="W92" i="4"/>
  <c r="T92" i="6"/>
  <c r="V92" i="6"/>
  <c r="W92" i="6"/>
  <c r="Y21" i="16"/>
  <c r="Z21" i="14"/>
  <c r="T61" i="10"/>
  <c r="W61" i="8"/>
  <c r="V60" i="8"/>
  <c r="S38" i="12"/>
  <c r="R37" i="12"/>
  <c r="K82" i="20"/>
  <c r="L82" i="18"/>
  <c r="M82" i="18"/>
  <c r="P13" i="10"/>
  <c r="Q14" i="10"/>
  <c r="Z67" i="12"/>
  <c r="Y66" i="12"/>
  <c r="Y67" i="14"/>
  <c r="L32" i="16"/>
  <c r="K32" i="18"/>
  <c r="K31" i="16"/>
  <c r="L31" i="16"/>
  <c r="M32" i="16"/>
  <c r="M31" i="16"/>
  <c r="S13" i="6"/>
  <c r="L87" i="14"/>
  <c r="K87" i="16"/>
  <c r="M87" i="14"/>
  <c r="Y77" i="12"/>
  <c r="Z78" i="12"/>
  <c r="K16" i="20"/>
  <c r="L16" i="16"/>
  <c r="M16" i="16"/>
  <c r="K16" i="18"/>
  <c r="S37" i="10"/>
  <c r="P56" i="18"/>
  <c r="AA56" i="16"/>
  <c r="R56" i="16"/>
  <c r="S56" i="16"/>
  <c r="Q56" i="16"/>
  <c r="Z101" i="18"/>
  <c r="Y101" i="20"/>
  <c r="Z101" i="20"/>
  <c r="T56" i="16"/>
  <c r="V56" i="16"/>
  <c r="W56" i="14"/>
  <c r="P53" i="16"/>
  <c r="Q53" i="14"/>
  <c r="R53" i="14"/>
  <c r="S53" i="14"/>
  <c r="AA53" i="14"/>
  <c r="Y12" i="8"/>
  <c r="Z13" i="8"/>
  <c r="AA45" i="10"/>
  <c r="P25" i="8"/>
  <c r="Q25" i="8"/>
  <c r="Q26" i="8"/>
  <c r="V14" i="8"/>
  <c r="T15" i="10"/>
  <c r="W15" i="8"/>
  <c r="K26" i="10"/>
  <c r="L27" i="10"/>
  <c r="W65" i="4"/>
  <c r="T65" i="6"/>
  <c r="V65" i="6"/>
  <c r="W65" i="6"/>
  <c r="V64" i="4"/>
  <c r="Z60" i="14"/>
  <c r="Y59" i="14"/>
  <c r="Z59" i="14"/>
  <c r="K98" i="18"/>
  <c r="K97" i="16"/>
  <c r="L98" i="16"/>
  <c r="M98" i="16"/>
  <c r="M97" i="16"/>
  <c r="M96" i="16"/>
  <c r="M95" i="16"/>
  <c r="M94" i="16"/>
  <c r="T20" i="18"/>
  <c r="V20" i="18"/>
  <c r="W20" i="16"/>
  <c r="V69" i="8"/>
  <c r="W70" i="8"/>
  <c r="T70" i="10"/>
  <c r="W13" i="6"/>
  <c r="P75" i="10"/>
  <c r="Q76" i="10"/>
  <c r="Q98" i="14"/>
  <c r="AA98" i="14"/>
  <c r="AA97" i="14"/>
  <c r="AA96" i="14"/>
  <c r="AA95" i="14"/>
  <c r="AA94" i="14"/>
  <c r="P97" i="14"/>
  <c r="R98" i="14"/>
  <c r="P98" i="16"/>
  <c r="V23" i="10"/>
  <c r="T22" i="10"/>
  <c r="Z63" i="4"/>
  <c r="Y63" i="6"/>
  <c r="Z63" i="6"/>
  <c r="Y43" i="16"/>
  <c r="Z43" i="16"/>
  <c r="Z44" i="16"/>
  <c r="Y44" i="18"/>
  <c r="K59" i="10"/>
  <c r="L59" i="10"/>
  <c r="L60" i="10"/>
  <c r="M21" i="14"/>
  <c r="L21" i="14"/>
  <c r="K21" i="16"/>
  <c r="AA24" i="16"/>
  <c r="Q24" i="16"/>
  <c r="R24" i="16"/>
  <c r="S24" i="16"/>
  <c r="P24" i="18"/>
  <c r="K40" i="18"/>
  <c r="L40" i="16"/>
  <c r="M40" i="16"/>
  <c r="Z54" i="14"/>
  <c r="Y54" i="16"/>
  <c r="Q10" i="2"/>
  <c r="P9" i="2"/>
  <c r="Q9" i="2"/>
  <c r="R28" i="12"/>
  <c r="S30" i="12"/>
  <c r="Q62" i="16"/>
  <c r="R62" i="16"/>
  <c r="S62" i="16"/>
  <c r="AA62" i="16"/>
  <c r="P62" i="18"/>
  <c r="K13" i="8"/>
  <c r="L14" i="8"/>
  <c r="T74" i="18"/>
  <c r="V74" i="18"/>
  <c r="W74" i="16"/>
  <c r="Q34" i="14"/>
  <c r="P34" i="16"/>
  <c r="P33" i="14"/>
  <c r="Q33" i="14"/>
  <c r="R34" i="14"/>
  <c r="AA34" i="14"/>
  <c r="Z15" i="12"/>
  <c r="Y14" i="12"/>
  <c r="Y15" i="14"/>
  <c r="Q78" i="12"/>
  <c r="P77" i="12"/>
  <c r="K72" i="20"/>
  <c r="L72" i="18"/>
  <c r="M72" i="18"/>
  <c r="M17" i="14"/>
  <c r="L17" i="14"/>
  <c r="K17" i="16"/>
  <c r="AA25" i="10"/>
  <c r="Q23" i="16"/>
  <c r="P23" i="18"/>
  <c r="P22" i="16"/>
  <c r="Q22" i="16"/>
  <c r="AA23" i="16"/>
  <c r="R23" i="16"/>
  <c r="R66" i="10"/>
  <c r="S67" i="10"/>
  <c r="Q87" i="16"/>
  <c r="R87" i="16"/>
  <c r="S87" i="16"/>
  <c r="P87" i="18"/>
  <c r="Z27" i="10"/>
  <c r="Y26" i="10"/>
  <c r="Q38" i="14"/>
  <c r="P37" i="14"/>
  <c r="R38" i="14"/>
  <c r="AA38" i="14"/>
  <c r="P38" i="16"/>
  <c r="P48" i="18"/>
  <c r="AA48" i="16"/>
  <c r="Q48" i="16"/>
  <c r="R48" i="16"/>
  <c r="S48" i="16"/>
  <c r="P31" i="14"/>
  <c r="Q31" i="14"/>
  <c r="Q32" i="14"/>
  <c r="R32" i="14"/>
  <c r="AA32" i="14"/>
  <c r="AA31" i="14"/>
  <c r="P32" i="16"/>
  <c r="L12" i="4"/>
  <c r="K11" i="4"/>
  <c r="Z91" i="14"/>
  <c r="AA91" i="14"/>
  <c r="Y91" i="16"/>
  <c r="Z28" i="12"/>
  <c r="Y27" i="12"/>
  <c r="P88" i="16"/>
  <c r="Q88" i="14"/>
  <c r="R88" i="14"/>
  <c r="S88" i="14"/>
  <c r="AA61" i="14"/>
  <c r="AA60" i="14"/>
  <c r="AA59" i="14"/>
  <c r="Q61" i="14"/>
  <c r="P61" i="16"/>
  <c r="R61" i="14"/>
  <c r="P60" i="14"/>
  <c r="L55" i="14"/>
  <c r="M55" i="14"/>
  <c r="K55" i="16"/>
  <c r="L57" i="14"/>
  <c r="M57" i="14"/>
  <c r="K57" i="16"/>
  <c r="T43" i="10"/>
  <c r="V44" i="10"/>
  <c r="Z87" i="16"/>
  <c r="AA87" i="16"/>
  <c r="Y87" i="18"/>
  <c r="L101" i="14"/>
  <c r="K101" i="16"/>
  <c r="M101" i="14"/>
  <c r="Y56" i="16"/>
  <c r="Z56" i="14"/>
  <c r="Z86" i="14"/>
  <c r="Y86" i="16"/>
  <c r="AA86" i="14"/>
  <c r="Z89" i="18"/>
  <c r="AA89" i="18"/>
  <c r="Y89" i="20"/>
  <c r="P50" i="12"/>
  <c r="Q50" i="12"/>
  <c r="R51" i="12"/>
  <c r="AA51" i="12"/>
  <c r="AA50" i="12"/>
  <c r="Q51" i="12"/>
  <c r="P51" i="14"/>
  <c r="Z37" i="12"/>
  <c r="Y36" i="12"/>
  <c r="Z36" i="12"/>
  <c r="L93" i="16"/>
  <c r="K93" i="18"/>
  <c r="M93" i="16"/>
  <c r="T101" i="18"/>
  <c r="V101" i="18"/>
  <c r="W101" i="16"/>
  <c r="L66" i="10"/>
  <c r="K65" i="10"/>
  <c r="T19" i="16"/>
  <c r="V19" i="16"/>
  <c r="W19" i="14"/>
  <c r="Q83" i="18"/>
  <c r="R83" i="18"/>
  <c r="S83" i="18"/>
  <c r="P83" i="20"/>
  <c r="Z82" i="14"/>
  <c r="Y82" i="16"/>
  <c r="AA82" i="14"/>
  <c r="M53" i="14"/>
  <c r="L53" i="14"/>
  <c r="K53" i="16"/>
  <c r="M35" i="18"/>
  <c r="L35" i="18"/>
  <c r="K35" i="20"/>
  <c r="W77" i="8"/>
  <c r="V76" i="8"/>
  <c r="Y99" i="16"/>
  <c r="Z99" i="14"/>
  <c r="Z93" i="10"/>
  <c r="Y92" i="10"/>
  <c r="Z92" i="10"/>
  <c r="L48" i="16"/>
  <c r="M48" i="16"/>
  <c r="K48" i="18"/>
  <c r="Z65" i="8"/>
  <c r="Y64" i="8"/>
  <c r="M22" i="12"/>
  <c r="AA85" i="20"/>
  <c r="Z85" i="20"/>
  <c r="S42" i="10"/>
  <c r="R41" i="10"/>
  <c r="S41" i="10"/>
  <c r="Z74" i="16"/>
  <c r="Y74" i="18"/>
  <c r="S34" i="12"/>
  <c r="R33" i="12"/>
  <c r="S33" i="12"/>
  <c r="R75" i="8"/>
  <c r="S76" i="8"/>
  <c r="Y17" i="16"/>
  <c r="Z17" i="14"/>
  <c r="AA17" i="14"/>
  <c r="Q55" i="20"/>
  <c r="R55" i="20"/>
  <c r="S55" i="20"/>
  <c r="P64" i="8"/>
  <c r="Q65" i="8"/>
  <c r="Q86" i="14"/>
  <c r="P86" i="16"/>
  <c r="R86" i="14"/>
  <c r="S86" i="14"/>
  <c r="L73" i="4"/>
  <c r="K73" i="6"/>
  <c r="L73" i="6"/>
  <c r="S44" i="14"/>
  <c r="R43" i="14"/>
  <c r="S43" i="14"/>
  <c r="Y60" i="16"/>
  <c r="Z61" i="16"/>
  <c r="Y61" i="18"/>
  <c r="M58" i="14"/>
  <c r="L58" i="14"/>
  <c r="K58" i="16"/>
  <c r="Z53" i="14"/>
  <c r="Y53" i="16"/>
  <c r="M99" i="14"/>
  <c r="K99" i="16"/>
  <c r="L99" i="14"/>
  <c r="Z34" i="16"/>
  <c r="Y34" i="18"/>
  <c r="K96" i="14"/>
  <c r="L97" i="14"/>
  <c r="Q12" i="6"/>
  <c r="P11" i="6"/>
  <c r="Q39" i="14"/>
  <c r="R39" i="14"/>
  <c r="S39" i="14"/>
  <c r="AA39" i="14"/>
  <c r="P39" i="16"/>
  <c r="Z38" i="14"/>
  <c r="Y37" i="14"/>
  <c r="Y38" i="16"/>
  <c r="L89" i="14"/>
  <c r="M89" i="14"/>
  <c r="K89" i="16"/>
  <c r="Z93" i="16"/>
  <c r="AA93" i="16"/>
  <c r="Y93" i="18"/>
  <c r="S74" i="4"/>
  <c r="R73" i="4"/>
  <c r="S73" i="4"/>
  <c r="Q73" i="4"/>
  <c r="P73" i="6"/>
  <c r="Q73" i="6"/>
  <c r="P95" i="12"/>
  <c r="Q96" i="12"/>
  <c r="W26" i="4"/>
  <c r="T26" i="6"/>
  <c r="V26" i="6"/>
  <c r="W26" i="6"/>
  <c r="V25" i="4"/>
  <c r="Q68" i="14"/>
  <c r="AA68" i="14"/>
  <c r="R68" i="14"/>
  <c r="S68" i="14"/>
  <c r="P68" i="16"/>
  <c r="Y69" i="14"/>
  <c r="Z69" i="14"/>
  <c r="Z70" i="14"/>
  <c r="Y70" i="16"/>
  <c r="F62" i="21"/>
  <c r="G63" i="21"/>
  <c r="V78" i="10"/>
  <c r="T77" i="10"/>
  <c r="T76" i="10"/>
  <c r="T75" i="10"/>
  <c r="T74" i="10"/>
  <c r="T73" i="10"/>
  <c r="K91" i="18"/>
  <c r="L91" i="16"/>
  <c r="M91" i="16"/>
  <c r="K86" i="20"/>
  <c r="L86" i="18"/>
  <c r="M86" i="18"/>
  <c r="Z40" i="14"/>
  <c r="Y40" i="16"/>
  <c r="AA40" i="16"/>
  <c r="T54" i="20"/>
  <c r="V54" i="20"/>
  <c r="W54" i="20"/>
  <c r="W54" i="18"/>
  <c r="R27" i="10"/>
  <c r="S28" i="10"/>
  <c r="P27" i="12"/>
  <c r="Q28" i="12"/>
  <c r="AA82" i="12"/>
  <c r="Z82" i="12"/>
  <c r="Y83" i="14"/>
  <c r="Y45" i="10"/>
  <c r="Z45" i="10"/>
  <c r="Z46" i="10"/>
  <c r="Q25" i="6"/>
  <c r="AA25" i="6"/>
  <c r="AA12" i="6"/>
  <c r="AA11" i="6"/>
  <c r="P41" i="12"/>
  <c r="Q41" i="12"/>
  <c r="Q42" i="12"/>
  <c r="AA42" i="12"/>
  <c r="AA41" i="12"/>
  <c r="AA36" i="12"/>
  <c r="R42" i="12"/>
  <c r="P42" i="14"/>
  <c r="Q75" i="8"/>
  <c r="P74" i="8"/>
  <c r="Z39" i="18"/>
  <c r="Y39" i="20"/>
  <c r="Z39" i="20"/>
  <c r="Y29" i="20"/>
  <c r="Z29" i="20"/>
  <c r="Z29" i="18"/>
  <c r="Z12" i="6"/>
  <c r="Y11" i="6"/>
  <c r="W99" i="14"/>
  <c r="T99" i="16"/>
  <c r="V99" i="16"/>
  <c r="Y24" i="18"/>
  <c r="Z24" i="16"/>
  <c r="W30" i="8"/>
  <c r="V28" i="8"/>
  <c r="T30" i="10"/>
  <c r="K90" i="20"/>
  <c r="L90" i="18"/>
  <c r="M90" i="18"/>
  <c r="Y97" i="16"/>
  <c r="Y98" i="18"/>
  <c r="Z98" i="16"/>
  <c r="Z14" i="10"/>
  <c r="Y13" i="10"/>
  <c r="T16" i="16"/>
  <c r="V16" i="16"/>
  <c r="W16" i="14"/>
  <c r="Y50" i="20"/>
  <c r="Z50" i="20"/>
  <c r="Z51" i="20"/>
  <c r="P79" i="14"/>
  <c r="P80" i="16"/>
  <c r="Q80" i="14"/>
  <c r="R80" i="14"/>
  <c r="Q74" i="16"/>
  <c r="P74" i="18"/>
  <c r="R74" i="16"/>
  <c r="S74" i="16"/>
  <c r="AA74" i="16"/>
  <c r="S95" i="10"/>
  <c r="R94" i="10"/>
  <c r="K66" i="14"/>
  <c r="L67" i="14"/>
  <c r="M67" i="14"/>
  <c r="K67" i="16"/>
  <c r="M54" i="14"/>
  <c r="K54" i="16"/>
  <c r="L54" i="14"/>
  <c r="L18" i="14"/>
  <c r="M18" i="14"/>
  <c r="K18" i="16"/>
  <c r="T35" i="16"/>
  <c r="V35" i="16"/>
  <c r="W35" i="14"/>
  <c r="Q19" i="14"/>
  <c r="P19" i="16"/>
  <c r="AA19" i="14"/>
  <c r="R19" i="14"/>
  <c r="S19" i="14"/>
  <c r="W21" i="14"/>
  <c r="T21" i="16"/>
  <c r="V21" i="16"/>
  <c r="K52" i="18"/>
  <c r="L52" i="16"/>
  <c r="M52" i="16"/>
  <c r="M28" i="12"/>
  <c r="M27" i="12"/>
  <c r="M26" i="12"/>
  <c r="M25" i="12"/>
  <c r="R22" i="14"/>
  <c r="S22" i="14"/>
  <c r="S23" i="14"/>
  <c r="AA40" i="14"/>
  <c r="K83" i="18"/>
  <c r="L83" i="16"/>
  <c r="M83" i="16"/>
  <c r="Q89" i="18"/>
  <c r="P89" i="20"/>
  <c r="R89" i="18"/>
  <c r="S89" i="18"/>
  <c r="R31" i="12"/>
  <c r="S31" i="12"/>
  <c r="S32" i="12"/>
  <c r="Z100" i="14"/>
  <c r="Y100" i="16"/>
  <c r="AA100" i="14"/>
  <c r="K37" i="14"/>
  <c r="L38" i="14"/>
  <c r="K38" i="16"/>
  <c r="M38" i="14"/>
  <c r="M37" i="14"/>
  <c r="M36" i="14"/>
  <c r="P14" i="12"/>
  <c r="R15" i="12"/>
  <c r="AA15" i="12"/>
  <c r="AA14" i="12"/>
  <c r="AA13" i="12"/>
  <c r="Q15" i="12"/>
  <c r="P15" i="14"/>
  <c r="V34" i="12"/>
  <c r="T33" i="12"/>
  <c r="W29" i="14"/>
  <c r="T29" i="16"/>
  <c r="V29" i="16"/>
  <c r="K29" i="16"/>
  <c r="M29" i="14"/>
  <c r="L29" i="14"/>
  <c r="Y80" i="16"/>
  <c r="Y79" i="14"/>
  <c r="Z80" i="14"/>
  <c r="AA80" i="14"/>
  <c r="AA79" i="14"/>
  <c r="AA78" i="14"/>
  <c r="AA77" i="14"/>
  <c r="AA76" i="14"/>
  <c r="AA75" i="14"/>
  <c r="T68" i="16"/>
  <c r="V68" i="16"/>
  <c r="W68" i="14"/>
  <c r="Z30" i="14"/>
  <c r="Y28" i="14"/>
  <c r="Y30" i="16"/>
  <c r="Y74" i="8"/>
  <c r="Z75" i="8"/>
  <c r="Q90" i="14"/>
  <c r="P90" i="16"/>
  <c r="R90" i="14"/>
  <c r="S90" i="14"/>
  <c r="Q60" i="12"/>
  <c r="P59" i="12"/>
  <c r="Q59" i="12"/>
  <c r="P46" i="12"/>
  <c r="R47" i="12"/>
  <c r="AA47" i="12"/>
  <c r="AA46" i="12"/>
  <c r="Q47" i="12"/>
  <c r="P47" i="14"/>
  <c r="T12" i="8"/>
  <c r="T11" i="8"/>
  <c r="T10" i="8"/>
  <c r="T9" i="8"/>
  <c r="P92" i="8"/>
  <c r="Q92" i="8"/>
  <c r="Q93" i="8"/>
  <c r="AA25" i="12"/>
  <c r="Y27" i="14"/>
  <c r="Z28" i="14"/>
  <c r="L67" i="16"/>
  <c r="K67" i="18"/>
  <c r="M67" i="16"/>
  <c r="M66" i="16"/>
  <c r="M65" i="16"/>
  <c r="M64" i="16"/>
  <c r="M63" i="16"/>
  <c r="Q74" i="18"/>
  <c r="AA74" i="18"/>
  <c r="R74" i="18"/>
  <c r="S74" i="18"/>
  <c r="P74" i="20"/>
  <c r="S27" i="10"/>
  <c r="R26" i="10"/>
  <c r="P10" i="6"/>
  <c r="Q11" i="6"/>
  <c r="M99" i="16"/>
  <c r="L99" i="16"/>
  <c r="K99" i="18"/>
  <c r="Y63" i="8"/>
  <c r="Z63" i="8"/>
  <c r="Z64" i="8"/>
  <c r="Z99" i="16"/>
  <c r="Y99" i="18"/>
  <c r="T19" i="18"/>
  <c r="V19" i="18"/>
  <c r="W19" i="16"/>
  <c r="L101" i="16"/>
  <c r="M101" i="16"/>
  <c r="K101" i="18"/>
  <c r="Q88" i="16"/>
  <c r="P88" i="18"/>
  <c r="R88" i="16"/>
  <c r="S88" i="16"/>
  <c r="Q32" i="16"/>
  <c r="P32" i="18"/>
  <c r="P31" i="16"/>
  <c r="Q31" i="16"/>
  <c r="AA32" i="16"/>
  <c r="AA31" i="16"/>
  <c r="R32" i="16"/>
  <c r="P48" i="20"/>
  <c r="Q48" i="18"/>
  <c r="AA48" i="18"/>
  <c r="R48" i="18"/>
  <c r="S48" i="18"/>
  <c r="P87" i="20"/>
  <c r="Q87" i="18"/>
  <c r="R87" i="18"/>
  <c r="S87" i="18"/>
  <c r="P22" i="18"/>
  <c r="Q22" i="18"/>
  <c r="R23" i="18"/>
  <c r="AA23" i="18"/>
  <c r="Q23" i="18"/>
  <c r="P23" i="20"/>
  <c r="L72" i="20"/>
  <c r="M72" i="20"/>
  <c r="Y13" i="12"/>
  <c r="Z14" i="12"/>
  <c r="T74" i="20"/>
  <c r="V74" i="20"/>
  <c r="W74" i="20"/>
  <c r="W74" i="18"/>
  <c r="S28" i="12"/>
  <c r="R27" i="12"/>
  <c r="Q24" i="18"/>
  <c r="AA24" i="18"/>
  <c r="P24" i="20"/>
  <c r="R24" i="18"/>
  <c r="S24" i="18"/>
  <c r="AA98" i="16"/>
  <c r="AA97" i="16"/>
  <c r="AA96" i="16"/>
  <c r="AA95" i="16"/>
  <c r="AA94" i="16"/>
  <c r="Q98" i="16"/>
  <c r="R98" i="16"/>
  <c r="P98" i="18"/>
  <c r="P97" i="16"/>
  <c r="K96" i="16"/>
  <c r="L97" i="16"/>
  <c r="L26" i="10"/>
  <c r="K25" i="10"/>
  <c r="L25" i="10"/>
  <c r="Y11" i="8"/>
  <c r="Z12" i="8"/>
  <c r="K31" i="18"/>
  <c r="L31" i="18"/>
  <c r="L32" i="18"/>
  <c r="K32" i="20"/>
  <c r="M32" i="18"/>
  <c r="M31" i="18"/>
  <c r="V59" i="8"/>
  <c r="W59" i="8"/>
  <c r="W60" i="8"/>
  <c r="R85" i="20"/>
  <c r="S85" i="20"/>
  <c r="Q85" i="20"/>
  <c r="Q100" i="20"/>
  <c r="R100" i="20"/>
  <c r="S100" i="20"/>
  <c r="K93" i="12"/>
  <c r="L93" i="12"/>
  <c r="L94" i="12"/>
  <c r="Q58" i="16"/>
  <c r="P58" i="18"/>
  <c r="R58" i="16"/>
  <c r="S58" i="16"/>
  <c r="AA58" i="16"/>
  <c r="P43" i="18"/>
  <c r="Q43" i="18"/>
  <c r="R44" i="18"/>
  <c r="AA44" i="18"/>
  <c r="AA43" i="18"/>
  <c r="P44" i="20"/>
  <c r="Q44" i="18"/>
  <c r="Q12" i="8"/>
  <c r="P11" i="8"/>
  <c r="Q67" i="14"/>
  <c r="P66" i="14"/>
  <c r="AA67" i="14"/>
  <c r="AA66" i="14"/>
  <c r="AA65" i="14"/>
  <c r="AA64" i="14"/>
  <c r="AA63" i="14"/>
  <c r="P67" i="16"/>
  <c r="R67" i="14"/>
  <c r="L28" i="14"/>
  <c r="K27" i="14"/>
  <c r="L65" i="12"/>
  <c r="K64" i="12"/>
  <c r="Q28" i="14"/>
  <c r="P27" i="14"/>
  <c r="K11" i="6"/>
  <c r="L12" i="6"/>
  <c r="Z81" i="20"/>
  <c r="AA81" i="20"/>
  <c r="K50" i="16"/>
  <c r="L50" i="16"/>
  <c r="L51" i="16"/>
  <c r="M51" i="16"/>
  <c r="M50" i="16"/>
  <c r="K51" i="18"/>
  <c r="S46" i="10"/>
  <c r="R45" i="10"/>
  <c r="S45" i="10"/>
  <c r="Y68" i="18"/>
  <c r="Z68" i="16"/>
  <c r="R16" i="20"/>
  <c r="S16" i="20"/>
  <c r="AA16" i="20"/>
  <c r="Q16" i="20"/>
  <c r="T58" i="18"/>
  <c r="V58" i="18"/>
  <c r="W58" i="16"/>
  <c r="Y31" i="16"/>
  <c r="Z31" i="16"/>
  <c r="Z32" i="16"/>
  <c r="Y32" i="18"/>
  <c r="L62" i="18"/>
  <c r="M62" i="18"/>
  <c r="K62" i="20"/>
  <c r="T39" i="20"/>
  <c r="V39" i="20"/>
  <c r="W39" i="20"/>
  <c r="W39" i="18"/>
  <c r="AA12" i="12"/>
  <c r="Y100" i="18"/>
  <c r="Z100" i="16"/>
  <c r="AA100" i="16"/>
  <c r="M52" i="18"/>
  <c r="L52" i="18"/>
  <c r="K52" i="20"/>
  <c r="P78" i="14"/>
  <c r="Q79" i="14"/>
  <c r="Y98" i="20"/>
  <c r="Y97" i="18"/>
  <c r="Z98" i="18"/>
  <c r="Y59" i="16"/>
  <c r="Z59" i="16"/>
  <c r="Z60" i="16"/>
  <c r="Z74" i="18"/>
  <c r="Y74" i="20"/>
  <c r="Z74" i="20"/>
  <c r="V75" i="8"/>
  <c r="W76" i="8"/>
  <c r="P76" i="12"/>
  <c r="Q77" i="12"/>
  <c r="P33" i="16"/>
  <c r="Q33" i="16"/>
  <c r="R34" i="16"/>
  <c r="AA34" i="16"/>
  <c r="P34" i="18"/>
  <c r="Q34" i="16"/>
  <c r="T20" i="20"/>
  <c r="V20" i="20"/>
  <c r="W20" i="20"/>
  <c r="W20" i="18"/>
  <c r="K97" i="18"/>
  <c r="L98" i="18"/>
  <c r="K98" i="20"/>
  <c r="M98" i="18"/>
  <c r="M97" i="18"/>
  <c r="M96" i="18"/>
  <c r="M95" i="18"/>
  <c r="M94" i="18"/>
  <c r="R12" i="6"/>
  <c r="K41" i="18"/>
  <c r="L41" i="18"/>
  <c r="M42" i="18"/>
  <c r="M41" i="18"/>
  <c r="L42" i="18"/>
  <c r="K42" i="20"/>
  <c r="Q11" i="4"/>
  <c r="P10" i="4"/>
  <c r="K45" i="14"/>
  <c r="L45" i="14"/>
  <c r="L46" i="14"/>
  <c r="K60" i="14"/>
  <c r="L61" i="14"/>
  <c r="M61" i="14"/>
  <c r="M60" i="14"/>
  <c r="M59" i="14"/>
  <c r="K61" i="16"/>
  <c r="Z92" i="18"/>
  <c r="Y92" i="20"/>
  <c r="AA92" i="18"/>
  <c r="I70" i="22"/>
  <c r="G69" i="22"/>
  <c r="I69" i="22"/>
  <c r="W46" i="10"/>
  <c r="S65" i="8"/>
  <c r="R64" i="8"/>
  <c r="K92" i="18"/>
  <c r="L92" i="16"/>
  <c r="M92" i="16"/>
  <c r="R57" i="16"/>
  <c r="S57" i="16"/>
  <c r="AA57" i="16"/>
  <c r="Q57" i="16"/>
  <c r="P57" i="18"/>
  <c r="P36" i="12"/>
  <c r="Q36" i="12"/>
  <c r="K56" i="20"/>
  <c r="L56" i="18"/>
  <c r="M56" i="18"/>
  <c r="M30" i="16"/>
  <c r="M28" i="16"/>
  <c r="M27" i="16"/>
  <c r="M26" i="16"/>
  <c r="M25" i="16"/>
  <c r="K28" i="16"/>
  <c r="L30" i="16"/>
  <c r="K30" i="18"/>
  <c r="L75" i="10"/>
  <c r="K74" i="10"/>
  <c r="AA27" i="14"/>
  <c r="V31" i="10"/>
  <c r="W31" i="10"/>
  <c r="W32" i="10"/>
  <c r="T32" i="12"/>
  <c r="M24" i="16"/>
  <c r="L24" i="16"/>
  <c r="K24" i="18"/>
  <c r="AA29" i="18"/>
  <c r="Q29" i="18"/>
  <c r="P29" i="20"/>
  <c r="R29" i="18"/>
  <c r="S29" i="18"/>
  <c r="K73" i="8"/>
  <c r="L73" i="8"/>
  <c r="L74" i="8"/>
  <c r="W73" i="4"/>
  <c r="T73" i="6"/>
  <c r="V73" i="6"/>
  <c r="W73" i="6"/>
  <c r="M34" i="16"/>
  <c r="M33" i="16"/>
  <c r="K33" i="16"/>
  <c r="L33" i="16"/>
  <c r="L34" i="16"/>
  <c r="K34" i="18"/>
  <c r="W49" i="16"/>
  <c r="T49" i="18"/>
  <c r="V49" i="18"/>
  <c r="T51" i="12"/>
  <c r="W51" i="10"/>
  <c r="V50" i="10"/>
  <c r="W50" i="10"/>
  <c r="Z96" i="14"/>
  <c r="Y95" i="14"/>
  <c r="P72" i="18"/>
  <c r="Q72" i="16"/>
  <c r="R72" i="16"/>
  <c r="S72" i="16"/>
  <c r="AA72" i="16"/>
  <c r="Z58" i="16"/>
  <c r="Y58" i="18"/>
  <c r="Q81" i="20"/>
  <c r="R81" i="20"/>
  <c r="S81" i="20"/>
  <c r="AA101" i="16"/>
  <c r="Q101" i="16"/>
  <c r="R101" i="16"/>
  <c r="S101" i="16"/>
  <c r="P101" i="18"/>
  <c r="R46" i="12"/>
  <c r="S47" i="12"/>
  <c r="Z74" i="8"/>
  <c r="Y73" i="8"/>
  <c r="Z73" i="8"/>
  <c r="Y78" i="14"/>
  <c r="Z79" i="14"/>
  <c r="L29" i="16"/>
  <c r="M29" i="16"/>
  <c r="K29" i="18"/>
  <c r="V33" i="12"/>
  <c r="W33" i="12"/>
  <c r="W34" i="12"/>
  <c r="T34" i="14"/>
  <c r="R14" i="12"/>
  <c r="S15" i="12"/>
  <c r="Q89" i="20"/>
  <c r="R89" i="20"/>
  <c r="S89" i="20"/>
  <c r="K83" i="20"/>
  <c r="L83" i="18"/>
  <c r="M83" i="18"/>
  <c r="T21" i="18"/>
  <c r="V21" i="18"/>
  <c r="W21" i="16"/>
  <c r="Q19" i="16"/>
  <c r="AA19" i="16"/>
  <c r="R19" i="16"/>
  <c r="S19" i="16"/>
  <c r="P19" i="18"/>
  <c r="M18" i="16"/>
  <c r="K18" i="18"/>
  <c r="L18" i="16"/>
  <c r="K18" i="20"/>
  <c r="L54" i="16"/>
  <c r="M54" i="16"/>
  <c r="K54" i="18"/>
  <c r="S80" i="14"/>
  <c r="R79" i="14"/>
  <c r="Z13" i="10"/>
  <c r="Z97" i="16"/>
  <c r="Y96" i="16"/>
  <c r="T28" i="10"/>
  <c r="T27" i="10"/>
  <c r="T26" i="10"/>
  <c r="V30" i="10"/>
  <c r="Z24" i="18"/>
  <c r="Y24" i="20"/>
  <c r="Z24" i="20"/>
  <c r="S42" i="12"/>
  <c r="R41" i="12"/>
  <c r="S41" i="12"/>
  <c r="AA10" i="6"/>
  <c r="AA9" i="6"/>
  <c r="Z83" i="14"/>
  <c r="AA83" i="14"/>
  <c r="Y83" i="16"/>
  <c r="P26" i="12"/>
  <c r="Q27" i="12"/>
  <c r="K91" i="20"/>
  <c r="L91" i="18"/>
  <c r="M91" i="18"/>
  <c r="F61" i="21"/>
  <c r="G61" i="21"/>
  <c r="G62" i="21"/>
  <c r="P68" i="18"/>
  <c r="Q68" i="16"/>
  <c r="R68" i="16"/>
  <c r="S68" i="16"/>
  <c r="AA68" i="16"/>
  <c r="W25" i="4"/>
  <c r="T25" i="6"/>
  <c r="V12" i="4"/>
  <c r="P94" i="12"/>
  <c r="Q95" i="12"/>
  <c r="K89" i="18"/>
  <c r="L89" i="16"/>
  <c r="M89" i="16"/>
  <c r="Y36" i="14"/>
  <c r="Z36" i="14"/>
  <c r="Z37" i="14"/>
  <c r="Y53" i="18"/>
  <c r="Z53" i="16"/>
  <c r="Q64" i="8"/>
  <c r="P63" i="8"/>
  <c r="Q63" i="8"/>
  <c r="R74" i="8"/>
  <c r="S75" i="8"/>
  <c r="L48" i="18"/>
  <c r="M48" i="18"/>
  <c r="K48" i="20"/>
  <c r="M53" i="16"/>
  <c r="L53" i="16"/>
  <c r="K53" i="18"/>
  <c r="Y82" i="18"/>
  <c r="Z82" i="16"/>
  <c r="AA82" i="16"/>
  <c r="L93" i="18"/>
  <c r="K93" i="20"/>
  <c r="M93" i="18"/>
  <c r="Q51" i="14"/>
  <c r="R51" i="14"/>
  <c r="AA51" i="14"/>
  <c r="AA50" i="14"/>
  <c r="P50" i="14"/>
  <c r="Q50" i="14"/>
  <c r="P51" i="16"/>
  <c r="Y56" i="18"/>
  <c r="Z56" i="16"/>
  <c r="Z87" i="18"/>
  <c r="AA87" i="18"/>
  <c r="Y87" i="20"/>
  <c r="L55" i="16"/>
  <c r="M55" i="16"/>
  <c r="K55" i="18"/>
  <c r="S61" i="14"/>
  <c r="R60" i="14"/>
  <c r="K10" i="4"/>
  <c r="L11" i="4"/>
  <c r="S32" i="14"/>
  <c r="R31" i="14"/>
  <c r="S31" i="14"/>
  <c r="AA37" i="14"/>
  <c r="Y25" i="10"/>
  <c r="Z25" i="10"/>
  <c r="Z26" i="10"/>
  <c r="AA22" i="16"/>
  <c r="AA33" i="14"/>
  <c r="L13" i="8"/>
  <c r="K12" i="8"/>
  <c r="Q97" i="14"/>
  <c r="P96" i="14"/>
  <c r="P74" i="10"/>
  <c r="Q75" i="10"/>
  <c r="V15" i="10"/>
  <c r="T14" i="10"/>
  <c r="T13" i="10"/>
  <c r="T56" i="18"/>
  <c r="V56" i="18"/>
  <c r="W56" i="16"/>
  <c r="R36" i="10"/>
  <c r="S36" i="10"/>
  <c r="M16" i="20"/>
  <c r="L16" i="20"/>
  <c r="K87" i="18"/>
  <c r="L87" i="16"/>
  <c r="M87" i="16"/>
  <c r="Z67" i="14"/>
  <c r="Y66" i="14"/>
  <c r="Y67" i="16"/>
  <c r="Q13" i="10"/>
  <c r="R36" i="12"/>
  <c r="S36" i="12"/>
  <c r="S37" i="12"/>
  <c r="T60" i="10"/>
  <c r="T59" i="10"/>
  <c r="V61" i="10"/>
  <c r="R99" i="16"/>
  <c r="S99" i="16"/>
  <c r="AA99" i="16"/>
  <c r="P99" i="18"/>
  <c r="Q99" i="16"/>
  <c r="Z10" i="2"/>
  <c r="Y9" i="2"/>
  <c r="Z9" i="2"/>
  <c r="M15" i="12"/>
  <c r="M14" i="12"/>
  <c r="M13" i="12"/>
  <c r="M12" i="12"/>
  <c r="M11" i="12"/>
  <c r="M10" i="12"/>
  <c r="M9" i="12"/>
  <c r="K14" i="12"/>
  <c r="L15" i="12"/>
  <c r="K15" i="14"/>
  <c r="Y45" i="12"/>
  <c r="Z45" i="12"/>
  <c r="Z46" i="12"/>
  <c r="T41" i="10"/>
  <c r="T36" i="10"/>
  <c r="V42" i="10"/>
  <c r="K22" i="16"/>
  <c r="L22" i="16"/>
  <c r="L23" i="16"/>
  <c r="K23" i="18"/>
  <c r="M23" i="16"/>
  <c r="M22" i="16"/>
  <c r="L20" i="18"/>
  <c r="K20" i="20"/>
  <c r="M20" i="18"/>
  <c r="K69" i="16"/>
  <c r="L69" i="16"/>
  <c r="L70" i="16"/>
  <c r="M70" i="16"/>
  <c r="M69" i="16"/>
  <c r="K70" i="18"/>
  <c r="Z90" i="16"/>
  <c r="AA90" i="16"/>
  <c r="Y90" i="18"/>
  <c r="T100" i="18"/>
  <c r="V100" i="18"/>
  <c r="W100" i="16"/>
  <c r="K80" i="18"/>
  <c r="L80" i="16"/>
  <c r="K79" i="16"/>
  <c r="M80" i="16"/>
  <c r="M79" i="16"/>
  <c r="M78" i="16"/>
  <c r="M77" i="16"/>
  <c r="M76" i="16"/>
  <c r="M75" i="16"/>
  <c r="Z62" i="16"/>
  <c r="Y62" i="18"/>
  <c r="W67" i="10"/>
  <c r="T67" i="12"/>
  <c r="Q20" i="16"/>
  <c r="AA20" i="16"/>
  <c r="R20" i="16"/>
  <c r="S20" i="16"/>
  <c r="P20" i="18"/>
  <c r="S93" i="8"/>
  <c r="R92" i="8"/>
  <c r="S92" i="8"/>
  <c r="Q35" i="16"/>
  <c r="AA35" i="16"/>
  <c r="R35" i="16"/>
  <c r="S35" i="16"/>
  <c r="P35" i="18"/>
  <c r="T53" i="18"/>
  <c r="V53" i="18"/>
  <c r="W53" i="16"/>
  <c r="T46" i="12"/>
  <c r="V47" i="12"/>
  <c r="R49" i="20"/>
  <c r="S49" i="20"/>
  <c r="Q49" i="20"/>
  <c r="L19" i="16"/>
  <c r="M19" i="16"/>
  <c r="K19" i="18"/>
  <c r="M28" i="14"/>
  <c r="M27" i="14"/>
  <c r="M26" i="14"/>
  <c r="M25" i="14"/>
  <c r="T17" i="18"/>
  <c r="V17" i="18"/>
  <c r="W17" i="16"/>
  <c r="L68" i="18"/>
  <c r="K68" i="20"/>
  <c r="M68" i="18"/>
  <c r="S30" i="14"/>
  <c r="R28" i="14"/>
  <c r="Z49" i="16"/>
  <c r="Y49" i="18"/>
  <c r="AA49" i="16"/>
  <c r="T52" i="20"/>
  <c r="V52" i="20"/>
  <c r="W52" i="20"/>
  <c r="W52" i="18"/>
  <c r="S70" i="14"/>
  <c r="R69" i="14"/>
  <c r="S69" i="14"/>
  <c r="L74" i="18"/>
  <c r="K74" i="20"/>
  <c r="M74" i="18"/>
  <c r="V93" i="8"/>
  <c r="W94" i="8"/>
  <c r="Z88" i="16"/>
  <c r="Y88" i="18"/>
  <c r="AA88" i="16"/>
  <c r="W40" i="16"/>
  <c r="T40" i="18"/>
  <c r="V40" i="18"/>
  <c r="Y72" i="16"/>
  <c r="Z72" i="14"/>
  <c r="Y74" i="10"/>
  <c r="Z75" i="10"/>
  <c r="AA72" i="14"/>
  <c r="Q91" i="18"/>
  <c r="P91" i="20"/>
  <c r="R91" i="18"/>
  <c r="S91" i="18"/>
  <c r="K76" i="12"/>
  <c r="L77" i="12"/>
  <c r="W37" i="10"/>
  <c r="Q92" i="18"/>
  <c r="P92" i="20"/>
  <c r="R92" i="18"/>
  <c r="S92" i="18"/>
  <c r="S94" i="10"/>
  <c r="R93" i="10"/>
  <c r="Q80" i="16"/>
  <c r="P80" i="18"/>
  <c r="P79" i="16"/>
  <c r="R80" i="16"/>
  <c r="T79" i="12"/>
  <c r="V77" i="10"/>
  <c r="W78" i="10"/>
  <c r="Q39" i="16"/>
  <c r="P39" i="18"/>
  <c r="AA39" i="16"/>
  <c r="R39" i="16"/>
  <c r="S39" i="16"/>
  <c r="Z34" i="18"/>
  <c r="Y34" i="20"/>
  <c r="L58" i="16"/>
  <c r="M58" i="16"/>
  <c r="K58" i="18"/>
  <c r="Z17" i="16"/>
  <c r="Y17" i="18"/>
  <c r="AA17" i="16"/>
  <c r="Q83" i="20"/>
  <c r="R83" i="20"/>
  <c r="S83" i="20"/>
  <c r="T101" i="20"/>
  <c r="V101" i="20"/>
  <c r="W101" i="20"/>
  <c r="W101" i="18"/>
  <c r="Q37" i="14"/>
  <c r="R65" i="10"/>
  <c r="S66" i="10"/>
  <c r="L21" i="16"/>
  <c r="M21" i="16"/>
  <c r="K21" i="18"/>
  <c r="W64" i="4"/>
  <c r="T64" i="6"/>
  <c r="V64" i="6"/>
  <c r="W64" i="6"/>
  <c r="V63" i="4"/>
  <c r="R53" i="16"/>
  <c r="S53" i="16"/>
  <c r="AA53" i="16"/>
  <c r="P53" i="18"/>
  <c r="Q53" i="16"/>
  <c r="AA56" i="18"/>
  <c r="Q56" i="18"/>
  <c r="R56" i="18"/>
  <c r="S56" i="18"/>
  <c r="P56" i="20"/>
  <c r="Z77" i="12"/>
  <c r="Y76" i="12"/>
  <c r="Z21" i="16"/>
  <c r="Y21" i="18"/>
  <c r="Q93" i="20"/>
  <c r="R93" i="20"/>
  <c r="S93" i="20"/>
  <c r="L14" i="10"/>
  <c r="K13" i="10"/>
  <c r="S96" i="12"/>
  <c r="R95" i="12"/>
  <c r="Y52" i="20"/>
  <c r="Z52" i="18"/>
  <c r="AA52" i="18"/>
  <c r="Q63" i="6"/>
  <c r="AA63" i="6"/>
  <c r="Z35" i="16"/>
  <c r="Y35" i="18"/>
  <c r="L100" i="16"/>
  <c r="M100" i="16"/>
  <c r="K100" i="18"/>
  <c r="L39" i="20"/>
  <c r="M39" i="20"/>
  <c r="W24" i="16"/>
  <c r="T24" i="18"/>
  <c r="V24" i="18"/>
  <c r="P65" i="12"/>
  <c r="Q66" i="12"/>
  <c r="R30" i="16"/>
  <c r="AA30" i="16"/>
  <c r="AA28" i="16"/>
  <c r="AA27" i="16"/>
  <c r="P28" i="16"/>
  <c r="P30" i="18"/>
  <c r="Q30" i="16"/>
  <c r="M44" i="18"/>
  <c r="M43" i="18"/>
  <c r="K43" i="18"/>
  <c r="L43" i="18"/>
  <c r="L44" i="18"/>
  <c r="K44" i="20"/>
  <c r="S26" i="8"/>
  <c r="R25" i="8"/>
  <c r="S25" i="8"/>
  <c r="Z55" i="16"/>
  <c r="Y55" i="18"/>
  <c r="AA55" i="16"/>
  <c r="AA45" i="12"/>
  <c r="M38" i="16"/>
  <c r="M37" i="16"/>
  <c r="M36" i="16"/>
  <c r="K37" i="16"/>
  <c r="L38" i="16"/>
  <c r="K38" i="18"/>
  <c r="T35" i="18"/>
  <c r="V35" i="18"/>
  <c r="W35" i="16"/>
  <c r="M66" i="14"/>
  <c r="M65" i="14"/>
  <c r="M64" i="14"/>
  <c r="M63" i="14"/>
  <c r="T16" i="18"/>
  <c r="V16" i="18"/>
  <c r="W16" i="16"/>
  <c r="L90" i="20"/>
  <c r="M90" i="20"/>
  <c r="Z11" i="6"/>
  <c r="Y10" i="6"/>
  <c r="Q42" i="14"/>
  <c r="P41" i="14"/>
  <c r="Q41" i="14"/>
  <c r="AA42" i="14"/>
  <c r="AA41" i="14"/>
  <c r="P42" i="16"/>
  <c r="R42" i="14"/>
  <c r="Z38" i="16"/>
  <c r="Y37" i="16"/>
  <c r="Y38" i="18"/>
  <c r="Y33" i="16"/>
  <c r="Z33" i="16"/>
  <c r="L65" i="10"/>
  <c r="K64" i="10"/>
  <c r="S51" i="12"/>
  <c r="R50" i="12"/>
  <c r="S50" i="12"/>
  <c r="T44" i="12"/>
  <c r="V43" i="10"/>
  <c r="W43" i="10"/>
  <c r="W44" i="10"/>
  <c r="Q60" i="14"/>
  <c r="P59" i="14"/>
  <c r="Q59" i="14"/>
  <c r="Y26" i="12"/>
  <c r="Z27" i="12"/>
  <c r="P37" i="16"/>
  <c r="R38" i="16"/>
  <c r="AA38" i="16"/>
  <c r="AA37" i="16"/>
  <c r="P38" i="18"/>
  <c r="Q38" i="16"/>
  <c r="R22" i="16"/>
  <c r="S22" i="16"/>
  <c r="S23" i="16"/>
  <c r="Y44" i="20"/>
  <c r="Z44" i="18"/>
  <c r="Y43" i="18"/>
  <c r="Z43" i="18"/>
  <c r="S98" i="14"/>
  <c r="R97" i="14"/>
  <c r="T69" i="10"/>
  <c r="T66" i="10"/>
  <c r="T65" i="10"/>
  <c r="T64" i="10"/>
  <c r="T63" i="10"/>
  <c r="V70" i="10"/>
  <c r="L82" i="20"/>
  <c r="M82" i="20"/>
  <c r="L27" i="12"/>
  <c r="K26" i="12"/>
  <c r="Z47" i="14"/>
  <c r="Y46" i="14"/>
  <c r="Y47" i="16"/>
  <c r="W41" i="8"/>
  <c r="V36" i="8"/>
  <c r="W36" i="8"/>
  <c r="L79" i="14"/>
  <c r="K78" i="14"/>
  <c r="Y93" i="12"/>
  <c r="Z93" i="12"/>
  <c r="Z94" i="12"/>
  <c r="R43" i="16"/>
  <c r="S43" i="16"/>
  <c r="S44" i="16"/>
  <c r="S74" i="6"/>
  <c r="R73" i="6"/>
  <c r="S73" i="6"/>
  <c r="R59" i="12"/>
  <c r="S59" i="12"/>
  <c r="S60" i="12"/>
  <c r="R10" i="2"/>
  <c r="S11" i="2"/>
  <c r="Q47" i="14"/>
  <c r="P46" i="14"/>
  <c r="R47" i="14"/>
  <c r="AA47" i="14"/>
  <c r="AA46" i="14"/>
  <c r="AA45" i="14"/>
  <c r="P47" i="16"/>
  <c r="Q46" i="12"/>
  <c r="P45" i="12"/>
  <c r="Q45" i="12"/>
  <c r="Q90" i="16"/>
  <c r="P90" i="18"/>
  <c r="R90" i="16"/>
  <c r="S90" i="16"/>
  <c r="Y28" i="16"/>
  <c r="Y30" i="18"/>
  <c r="Z30" i="16"/>
  <c r="W68" i="16"/>
  <c r="T68" i="18"/>
  <c r="V68" i="18"/>
  <c r="Y79" i="16"/>
  <c r="Y80" i="18"/>
  <c r="Z80" i="16"/>
  <c r="AA80" i="16"/>
  <c r="AA79" i="16"/>
  <c r="AA78" i="16"/>
  <c r="AA77" i="16"/>
  <c r="AA76" i="16"/>
  <c r="AA75" i="16"/>
  <c r="T29" i="18"/>
  <c r="V29" i="18"/>
  <c r="W29" i="16"/>
  <c r="Q15" i="14"/>
  <c r="R15" i="14"/>
  <c r="AA15" i="14"/>
  <c r="AA14" i="14"/>
  <c r="AA13" i="14"/>
  <c r="P14" i="14"/>
  <c r="P15" i="16"/>
  <c r="P13" i="12"/>
  <c r="Q14" i="12"/>
  <c r="L37" i="14"/>
  <c r="K36" i="14"/>
  <c r="L36" i="14"/>
  <c r="L66" i="14"/>
  <c r="K65" i="14"/>
  <c r="V27" i="8"/>
  <c r="W28" i="8"/>
  <c r="W99" i="16"/>
  <c r="T99" i="18"/>
  <c r="V99" i="18"/>
  <c r="P73" i="8"/>
  <c r="Q73" i="8"/>
  <c r="Q74" i="8"/>
  <c r="Y40" i="18"/>
  <c r="AA40" i="18"/>
  <c r="Z40" i="16"/>
  <c r="L86" i="20"/>
  <c r="M86" i="20"/>
  <c r="Z70" i="16"/>
  <c r="Y70" i="18"/>
  <c r="Y69" i="16"/>
  <c r="Z69" i="16"/>
  <c r="Z93" i="18"/>
  <c r="Y93" i="20"/>
  <c r="AA93" i="18"/>
  <c r="K95" i="14"/>
  <c r="L96" i="14"/>
  <c r="Z61" i="18"/>
  <c r="Y60" i="18"/>
  <c r="Y61" i="20"/>
  <c r="P86" i="18"/>
  <c r="Q86" i="16"/>
  <c r="R86" i="16"/>
  <c r="S86" i="16"/>
  <c r="L35" i="20"/>
  <c r="M35" i="20"/>
  <c r="Z89" i="20"/>
  <c r="AA89" i="20"/>
  <c r="Y86" i="18"/>
  <c r="Z86" i="16"/>
  <c r="AA86" i="16"/>
  <c r="M57" i="16"/>
  <c r="L57" i="16"/>
  <c r="K57" i="18"/>
  <c r="P60" i="16"/>
  <c r="R61" i="16"/>
  <c r="AA61" i="16"/>
  <c r="AA60" i="16"/>
  <c r="AA59" i="16"/>
  <c r="P61" i="18"/>
  <c r="Q61" i="16"/>
  <c r="Z91" i="16"/>
  <c r="AA91" i="16"/>
  <c r="Y91" i="18"/>
  <c r="S38" i="14"/>
  <c r="R37" i="14"/>
  <c r="L17" i="16"/>
  <c r="M17" i="16"/>
  <c r="K17" i="20"/>
  <c r="K17" i="18"/>
  <c r="Z15" i="14"/>
  <c r="Y15" i="16"/>
  <c r="Y14" i="14"/>
  <c r="S34" i="14"/>
  <c r="R33" i="14"/>
  <c r="S33" i="14"/>
  <c r="Q62" i="18"/>
  <c r="AA62" i="18"/>
  <c r="P62" i="20"/>
  <c r="R62" i="18"/>
  <c r="S62" i="18"/>
  <c r="Z54" i="16"/>
  <c r="Y54" i="18"/>
  <c r="K40" i="20"/>
  <c r="L40" i="18"/>
  <c r="M40" i="18"/>
  <c r="T23" i="12"/>
  <c r="W23" i="10"/>
  <c r="V22" i="10"/>
  <c r="W22" i="10"/>
  <c r="W69" i="8"/>
  <c r="V66" i="8"/>
  <c r="V13" i="8"/>
  <c r="W14" i="8"/>
  <c r="L16" i="18"/>
  <c r="M16" i="18"/>
  <c r="Y65" i="12"/>
  <c r="Z66" i="12"/>
  <c r="Q40" i="18"/>
  <c r="P40" i="20"/>
  <c r="R40" i="18"/>
  <c r="S40" i="18"/>
  <c r="Z10" i="4"/>
  <c r="Y9" i="4"/>
  <c r="Z9" i="4"/>
  <c r="M49" i="16"/>
  <c r="M46" i="16"/>
  <c r="M45" i="16"/>
  <c r="K49" i="18"/>
  <c r="L49" i="16"/>
  <c r="K46" i="16"/>
  <c r="Z18" i="16"/>
  <c r="Y18" i="18"/>
  <c r="K59" i="12"/>
  <c r="L59" i="12"/>
  <c r="L60" i="12"/>
  <c r="R63" i="6"/>
  <c r="S63" i="6"/>
  <c r="S64" i="6"/>
  <c r="K9" i="2"/>
  <c r="L9" i="2"/>
  <c r="L10" i="2"/>
  <c r="R11" i="4"/>
  <c r="S12" i="4"/>
  <c r="W48" i="16"/>
  <c r="T48" i="18"/>
  <c r="V48" i="18"/>
  <c r="P25" i="10"/>
  <c r="Q25" i="10"/>
  <c r="Q26" i="10"/>
  <c r="Q93" i="10"/>
  <c r="P92" i="10"/>
  <c r="Q92" i="10"/>
  <c r="W96" i="10"/>
  <c r="T97" i="12"/>
  <c r="V95" i="10"/>
  <c r="W57" i="16"/>
  <c r="T57" i="18"/>
  <c r="V57" i="18"/>
  <c r="V10" i="2"/>
  <c r="W11" i="2"/>
  <c r="S14" i="10"/>
  <c r="R13" i="10"/>
  <c r="Q54" i="16"/>
  <c r="R54" i="16"/>
  <c r="S54" i="16"/>
  <c r="AA54" i="16"/>
  <c r="P54" i="18"/>
  <c r="Q65" i="10"/>
  <c r="P64" i="10"/>
  <c r="R66" i="12"/>
  <c r="S67" i="12"/>
  <c r="R77" i="12"/>
  <c r="S78" i="12"/>
  <c r="L47" i="20"/>
  <c r="M47" i="20"/>
  <c r="Q70" i="16"/>
  <c r="P69" i="16"/>
  <c r="Q69" i="16"/>
  <c r="R70" i="16"/>
  <c r="AA70" i="16"/>
  <c r="AA69" i="16"/>
  <c r="P70" i="18"/>
  <c r="Y64" i="10"/>
  <c r="Z65" i="10"/>
  <c r="L85" i="18"/>
  <c r="K85" i="20"/>
  <c r="M85" i="18"/>
  <c r="K81" i="18"/>
  <c r="L81" i="16"/>
  <c r="M81" i="16"/>
  <c r="Z42" i="16"/>
  <c r="Y41" i="16"/>
  <c r="Z41" i="16"/>
  <c r="Y42" i="18"/>
  <c r="Q82" i="16"/>
  <c r="P82" i="18"/>
  <c r="R82" i="16"/>
  <c r="S82" i="16"/>
  <c r="K84" i="18"/>
  <c r="L84" i="16"/>
  <c r="M84" i="16"/>
  <c r="Y22" i="20"/>
  <c r="Z22" i="20"/>
  <c r="Z23" i="20"/>
  <c r="Q21" i="16"/>
  <c r="AA21" i="16"/>
  <c r="R21" i="16"/>
  <c r="S21" i="16"/>
  <c r="P21" i="18"/>
  <c r="S76" i="10"/>
  <c r="R75" i="10"/>
  <c r="R18" i="16"/>
  <c r="S18" i="16"/>
  <c r="AA18" i="16"/>
  <c r="P18" i="18"/>
  <c r="Q18" i="16"/>
  <c r="V38" i="12"/>
  <c r="T37" i="12"/>
  <c r="S13" i="8"/>
  <c r="S13" i="10"/>
  <c r="Q40" i="20"/>
  <c r="AA40" i="20"/>
  <c r="R40" i="20"/>
  <c r="S40" i="20"/>
  <c r="Z65" i="12"/>
  <c r="Y64" i="12"/>
  <c r="Q62" i="20"/>
  <c r="R62" i="20"/>
  <c r="S62" i="20"/>
  <c r="L17" i="18"/>
  <c r="M17" i="18"/>
  <c r="Z70" i="18"/>
  <c r="Y69" i="18"/>
  <c r="Z69" i="18"/>
  <c r="Y70" i="20"/>
  <c r="Z79" i="16"/>
  <c r="Y78" i="16"/>
  <c r="Y25" i="12"/>
  <c r="Z25" i="12"/>
  <c r="Z26" i="12"/>
  <c r="K63" i="10"/>
  <c r="L63" i="10"/>
  <c r="L64" i="10"/>
  <c r="K37" i="18"/>
  <c r="L38" i="18"/>
  <c r="M38" i="18"/>
  <c r="M37" i="18"/>
  <c r="M36" i="18"/>
  <c r="K38" i="20"/>
  <c r="Q28" i="16"/>
  <c r="P27" i="16"/>
  <c r="K21" i="20"/>
  <c r="L21" i="18"/>
  <c r="M21" i="18"/>
  <c r="R64" i="10"/>
  <c r="S65" i="10"/>
  <c r="Z17" i="18"/>
  <c r="Y17" i="20"/>
  <c r="AA17" i="18"/>
  <c r="Q79" i="16"/>
  <c r="P78" i="16"/>
  <c r="T17" i="20"/>
  <c r="V17" i="20"/>
  <c r="W17" i="20"/>
  <c r="W17" i="18"/>
  <c r="W47" i="12"/>
  <c r="V46" i="12"/>
  <c r="T47" i="14"/>
  <c r="T100" i="20"/>
  <c r="V100" i="20"/>
  <c r="W100" i="20"/>
  <c r="W100" i="18"/>
  <c r="K23" i="20"/>
  <c r="M23" i="18"/>
  <c r="M22" i="18"/>
  <c r="K22" i="18"/>
  <c r="L22" i="18"/>
  <c r="L23" i="18"/>
  <c r="L87" i="18"/>
  <c r="K87" i="20"/>
  <c r="M87" i="18"/>
  <c r="L12" i="8"/>
  <c r="K11" i="8"/>
  <c r="Z56" i="18"/>
  <c r="Y56" i="20"/>
  <c r="Z56" i="20"/>
  <c r="M53" i="18"/>
  <c r="L53" i="18"/>
  <c r="K53" i="20"/>
  <c r="K89" i="20"/>
  <c r="L89" i="18"/>
  <c r="M89" i="18"/>
  <c r="L18" i="20"/>
  <c r="M18" i="20"/>
  <c r="L83" i="20"/>
  <c r="M83" i="20"/>
  <c r="R13" i="12"/>
  <c r="S14" i="12"/>
  <c r="R45" i="12"/>
  <c r="S45" i="12"/>
  <c r="S46" i="12"/>
  <c r="P72" i="20"/>
  <c r="R72" i="18"/>
  <c r="S72" i="18"/>
  <c r="Q72" i="18"/>
  <c r="L24" i="18"/>
  <c r="K24" i="20"/>
  <c r="M24" i="18"/>
  <c r="S64" i="8"/>
  <c r="R63" i="8"/>
  <c r="S63" i="8"/>
  <c r="K59" i="14"/>
  <c r="L59" i="14"/>
  <c r="L60" i="14"/>
  <c r="V74" i="8"/>
  <c r="W75" i="8"/>
  <c r="K63" i="12"/>
  <c r="L63" i="12"/>
  <c r="L64" i="12"/>
  <c r="Q44" i="20"/>
  <c r="R44" i="20"/>
  <c r="P43" i="20"/>
  <c r="Q43" i="20"/>
  <c r="AA44" i="20"/>
  <c r="AA43" i="20"/>
  <c r="P97" i="18"/>
  <c r="Q98" i="18"/>
  <c r="AA98" i="18"/>
  <c r="AA97" i="18"/>
  <c r="AA96" i="18"/>
  <c r="AA95" i="18"/>
  <c r="AA94" i="18"/>
  <c r="R98" i="18"/>
  <c r="P98" i="20"/>
  <c r="S27" i="12"/>
  <c r="R26" i="12"/>
  <c r="R31" i="16"/>
  <c r="S31" i="16"/>
  <c r="S32" i="16"/>
  <c r="L101" i="18"/>
  <c r="M101" i="18"/>
  <c r="K101" i="20"/>
  <c r="Q74" i="20"/>
  <c r="AA74" i="20"/>
  <c r="R74" i="20"/>
  <c r="S74" i="20"/>
  <c r="R12" i="8"/>
  <c r="S75" i="10"/>
  <c r="R74" i="10"/>
  <c r="Q82" i="18"/>
  <c r="P82" i="20"/>
  <c r="R82" i="18"/>
  <c r="S82" i="18"/>
  <c r="Z64" i="10"/>
  <c r="Y63" i="10"/>
  <c r="Z63" i="10"/>
  <c r="T22" i="12"/>
  <c r="V23" i="12"/>
  <c r="Z14" i="14"/>
  <c r="Y13" i="14"/>
  <c r="Q60" i="16"/>
  <c r="P59" i="16"/>
  <c r="Q59" i="16"/>
  <c r="Z28" i="16"/>
  <c r="Y27" i="16"/>
  <c r="R46" i="14"/>
  <c r="S47" i="14"/>
  <c r="T70" i="12"/>
  <c r="W70" i="10"/>
  <c r="V69" i="10"/>
  <c r="S38" i="16"/>
  <c r="R37" i="16"/>
  <c r="V44" i="12"/>
  <c r="T43" i="12"/>
  <c r="T24" i="20"/>
  <c r="V24" i="20"/>
  <c r="W24" i="20"/>
  <c r="W24" i="18"/>
  <c r="L13" i="10"/>
  <c r="K12" i="10"/>
  <c r="Q56" i="20"/>
  <c r="R56" i="20"/>
  <c r="S56" i="20"/>
  <c r="AA56" i="20"/>
  <c r="Z34" i="20"/>
  <c r="Y33" i="20"/>
  <c r="Z33" i="20"/>
  <c r="V76" i="10"/>
  <c r="W77" i="10"/>
  <c r="Y73" i="10"/>
  <c r="Z73" i="10"/>
  <c r="Z74" i="10"/>
  <c r="Z62" i="18"/>
  <c r="Y62" i="20"/>
  <c r="Z62" i="20"/>
  <c r="Z90" i="18"/>
  <c r="Y90" i="20"/>
  <c r="AA90" i="18"/>
  <c r="M20" i="20"/>
  <c r="L20" i="20"/>
  <c r="T56" i="20"/>
  <c r="V56" i="20"/>
  <c r="W56" i="20"/>
  <c r="W56" i="18"/>
  <c r="Q51" i="16"/>
  <c r="AA51" i="16"/>
  <c r="AA50" i="16"/>
  <c r="R51" i="16"/>
  <c r="P50" i="16"/>
  <c r="Q50" i="16"/>
  <c r="P51" i="18"/>
  <c r="Z83" i="16"/>
  <c r="AA83" i="16"/>
  <c r="Y83" i="18"/>
  <c r="W30" i="10"/>
  <c r="T30" i="12"/>
  <c r="V28" i="10"/>
  <c r="L54" i="18"/>
  <c r="K54" i="20"/>
  <c r="M54" i="18"/>
  <c r="W21" i="18"/>
  <c r="T21" i="20"/>
  <c r="V21" i="20"/>
  <c r="W21" i="20"/>
  <c r="V34" i="14"/>
  <c r="T33" i="14"/>
  <c r="Q101" i="18"/>
  <c r="AA101" i="18"/>
  <c r="R101" i="18"/>
  <c r="S101" i="18"/>
  <c r="P101" i="20"/>
  <c r="T50" i="12"/>
  <c r="T45" i="12"/>
  <c r="V51" i="12"/>
  <c r="R29" i="20"/>
  <c r="S29" i="20"/>
  <c r="AA29" i="20"/>
  <c r="Q29" i="20"/>
  <c r="K30" i="20"/>
  <c r="L30" i="18"/>
  <c r="K28" i="18"/>
  <c r="M30" i="18"/>
  <c r="M28" i="18"/>
  <c r="M27" i="18"/>
  <c r="M26" i="18"/>
  <c r="M25" i="18"/>
  <c r="R57" i="18"/>
  <c r="S57" i="18"/>
  <c r="AA57" i="18"/>
  <c r="Q57" i="18"/>
  <c r="P57" i="20"/>
  <c r="M61" i="16"/>
  <c r="M60" i="16"/>
  <c r="M59" i="16"/>
  <c r="K60" i="16"/>
  <c r="L61" i="16"/>
  <c r="K61" i="18"/>
  <c r="K41" i="20"/>
  <c r="L41" i="20"/>
  <c r="L42" i="20"/>
  <c r="M42" i="20"/>
  <c r="M41" i="20"/>
  <c r="R11" i="6"/>
  <c r="S12" i="6"/>
  <c r="K96" i="18"/>
  <c r="L97" i="18"/>
  <c r="P33" i="18"/>
  <c r="Q33" i="18"/>
  <c r="Q34" i="18"/>
  <c r="AA34" i="18"/>
  <c r="R34" i="18"/>
  <c r="P34" i="20"/>
  <c r="Q78" i="14"/>
  <c r="P77" i="14"/>
  <c r="K10" i="6"/>
  <c r="L11" i="6"/>
  <c r="Q67" i="16"/>
  <c r="P66" i="16"/>
  <c r="AA67" i="16"/>
  <c r="AA66" i="16"/>
  <c r="AA65" i="16"/>
  <c r="AA64" i="16"/>
  <c r="AA63" i="16"/>
  <c r="R67" i="16"/>
  <c r="P67" i="18"/>
  <c r="P10" i="8"/>
  <c r="Q11" i="8"/>
  <c r="S98" i="16"/>
  <c r="R97" i="16"/>
  <c r="R24" i="20"/>
  <c r="S24" i="20"/>
  <c r="Q24" i="20"/>
  <c r="Z13" i="12"/>
  <c r="Z99" i="18"/>
  <c r="Y99" i="20"/>
  <c r="Z99" i="20"/>
  <c r="M99" i="18"/>
  <c r="L99" i="18"/>
  <c r="K99" i="20"/>
  <c r="P9" i="6"/>
  <c r="Q9" i="6"/>
  <c r="Q10" i="6"/>
  <c r="K66" i="18"/>
  <c r="L67" i="18"/>
  <c r="M67" i="18"/>
  <c r="K67" i="20"/>
  <c r="Z27" i="14"/>
  <c r="Y26" i="14"/>
  <c r="Q18" i="18"/>
  <c r="AA18" i="18"/>
  <c r="R18" i="18"/>
  <c r="S18" i="18"/>
  <c r="P18" i="20"/>
  <c r="L85" i="20"/>
  <c r="M85" i="20"/>
  <c r="Q70" i="18"/>
  <c r="P69" i="18"/>
  <c r="Q69" i="18"/>
  <c r="P70" i="20"/>
  <c r="AA70" i="18"/>
  <c r="AA69" i="18"/>
  <c r="R70" i="18"/>
  <c r="P63" i="10"/>
  <c r="Q63" i="10"/>
  <c r="Q64" i="10"/>
  <c r="W95" i="10"/>
  <c r="V94" i="10"/>
  <c r="Z15" i="16"/>
  <c r="Y14" i="16"/>
  <c r="Y15" i="18"/>
  <c r="AA91" i="18"/>
  <c r="Z91" i="18"/>
  <c r="Y91" i="20"/>
  <c r="P60" i="18"/>
  <c r="R61" i="18"/>
  <c r="AA61" i="18"/>
  <c r="AA60" i="18"/>
  <c r="AA59" i="18"/>
  <c r="Q61" i="18"/>
  <c r="P61" i="20"/>
  <c r="M57" i="18"/>
  <c r="L57" i="18"/>
  <c r="K57" i="20"/>
  <c r="Q86" i="18"/>
  <c r="P86" i="20"/>
  <c r="R86" i="18"/>
  <c r="S86" i="18"/>
  <c r="Q15" i="16"/>
  <c r="P14" i="16"/>
  <c r="AA15" i="16"/>
  <c r="AA14" i="16"/>
  <c r="AA13" i="16"/>
  <c r="R15" i="16"/>
  <c r="P15" i="18"/>
  <c r="P45" i="14"/>
  <c r="Q45" i="14"/>
  <c r="Q46" i="14"/>
  <c r="L78" i="14"/>
  <c r="K77" i="14"/>
  <c r="Y46" i="16"/>
  <c r="Z47" i="16"/>
  <c r="Y47" i="18"/>
  <c r="Q37" i="16"/>
  <c r="S42" i="14"/>
  <c r="R41" i="14"/>
  <c r="S41" i="14"/>
  <c r="L37" i="16"/>
  <c r="K36" i="16"/>
  <c r="L36" i="16"/>
  <c r="Z55" i="18"/>
  <c r="Y55" i="20"/>
  <c r="AA55" i="18"/>
  <c r="L44" i="20"/>
  <c r="M44" i="20"/>
  <c r="M43" i="20"/>
  <c r="K43" i="20"/>
  <c r="L43" i="20"/>
  <c r="S30" i="16"/>
  <c r="R28" i="16"/>
  <c r="Z52" i="20"/>
  <c r="AA52" i="20"/>
  <c r="R53" i="18"/>
  <c r="S53" i="18"/>
  <c r="AA53" i="18"/>
  <c r="P53" i="20"/>
  <c r="Q53" i="18"/>
  <c r="P36" i="14"/>
  <c r="Q36" i="14"/>
  <c r="L58" i="18"/>
  <c r="K58" i="20"/>
  <c r="M58" i="18"/>
  <c r="R39" i="18"/>
  <c r="S39" i="18"/>
  <c r="AA39" i="18"/>
  <c r="Q39" i="18"/>
  <c r="P39" i="20"/>
  <c r="V79" i="12"/>
  <c r="T78" i="12"/>
  <c r="T77" i="12"/>
  <c r="T76" i="12"/>
  <c r="T75" i="12"/>
  <c r="T74" i="12"/>
  <c r="Q92" i="20"/>
  <c r="R92" i="20"/>
  <c r="S92" i="20"/>
  <c r="W93" i="8"/>
  <c r="V92" i="8"/>
  <c r="W92" i="8"/>
  <c r="R27" i="14"/>
  <c r="S28" i="14"/>
  <c r="M19" i="18"/>
  <c r="K19" i="20"/>
  <c r="L19" i="18"/>
  <c r="Q20" i="18"/>
  <c r="P20" i="20"/>
  <c r="AA20" i="18"/>
  <c r="R20" i="18"/>
  <c r="S20" i="18"/>
  <c r="K80" i="20"/>
  <c r="K79" i="18"/>
  <c r="L80" i="18"/>
  <c r="M80" i="18"/>
  <c r="M79" i="18"/>
  <c r="M78" i="18"/>
  <c r="M77" i="18"/>
  <c r="M76" i="18"/>
  <c r="M75" i="18"/>
  <c r="R99" i="18"/>
  <c r="S99" i="18"/>
  <c r="AA99" i="18"/>
  <c r="Q99" i="18"/>
  <c r="P99" i="20"/>
  <c r="P12" i="10"/>
  <c r="P95" i="14"/>
  <c r="Q96" i="14"/>
  <c r="AA36" i="14"/>
  <c r="K9" i="4"/>
  <c r="L9" i="4"/>
  <c r="L10" i="4"/>
  <c r="Q94" i="12"/>
  <c r="P93" i="12"/>
  <c r="Q93" i="12"/>
  <c r="L91" i="20"/>
  <c r="M91" i="20"/>
  <c r="T25" i="10"/>
  <c r="T12" i="10"/>
  <c r="T11" i="10"/>
  <c r="T10" i="10"/>
  <c r="T9" i="10"/>
  <c r="Y12" i="10"/>
  <c r="L18" i="18"/>
  <c r="M18" i="18"/>
  <c r="W49" i="18"/>
  <c r="T49" i="20"/>
  <c r="V49" i="20"/>
  <c r="W49" i="20"/>
  <c r="AA26" i="14"/>
  <c r="V45" i="10"/>
  <c r="W45" i="10"/>
  <c r="AA33" i="16"/>
  <c r="AA26" i="16"/>
  <c r="P75" i="12"/>
  <c r="Q76" i="12"/>
  <c r="Z97" i="18"/>
  <c r="Y96" i="18"/>
  <c r="L52" i="20"/>
  <c r="M52" i="20"/>
  <c r="Z32" i="18"/>
  <c r="Y32" i="20"/>
  <c r="Y31" i="18"/>
  <c r="Z31" i="18"/>
  <c r="W58" i="18"/>
  <c r="T58" i="20"/>
  <c r="V58" i="20"/>
  <c r="W58" i="20"/>
  <c r="L51" i="18"/>
  <c r="K50" i="18"/>
  <c r="L50" i="18"/>
  <c r="M51" i="18"/>
  <c r="M50" i="18"/>
  <c r="K51" i="20"/>
  <c r="Q27" i="14"/>
  <c r="P26" i="14"/>
  <c r="K26" i="14"/>
  <c r="L27" i="14"/>
  <c r="S44" i="18"/>
  <c r="R43" i="18"/>
  <c r="S43" i="18"/>
  <c r="Q58" i="18"/>
  <c r="AA58" i="18"/>
  <c r="R58" i="18"/>
  <c r="S58" i="18"/>
  <c r="P58" i="20"/>
  <c r="L32" i="20"/>
  <c r="K31" i="20"/>
  <c r="L31" i="20"/>
  <c r="M32" i="20"/>
  <c r="M31" i="20"/>
  <c r="Y10" i="8"/>
  <c r="Z11" i="8"/>
  <c r="K95" i="16"/>
  <c r="L96" i="16"/>
  <c r="AA22" i="18"/>
  <c r="P88" i="20"/>
  <c r="Q88" i="18"/>
  <c r="R88" i="18"/>
  <c r="S88" i="18"/>
  <c r="S26" i="10"/>
  <c r="R25" i="10"/>
  <c r="S25" i="10"/>
  <c r="V37" i="12"/>
  <c r="W38" i="12"/>
  <c r="T38" i="14"/>
  <c r="K81" i="20"/>
  <c r="L81" i="18"/>
  <c r="M81" i="18"/>
  <c r="S70" i="16"/>
  <c r="R69" i="16"/>
  <c r="S69" i="16"/>
  <c r="Q54" i="18"/>
  <c r="AA54" i="18"/>
  <c r="R54" i="18"/>
  <c r="S54" i="18"/>
  <c r="P54" i="20"/>
  <c r="W57" i="18"/>
  <c r="T57" i="20"/>
  <c r="V57" i="20"/>
  <c r="W57" i="20"/>
  <c r="R10" i="4"/>
  <c r="S11" i="4"/>
  <c r="W13" i="8"/>
  <c r="L40" i="20"/>
  <c r="M40" i="20"/>
  <c r="S37" i="14"/>
  <c r="R36" i="14"/>
  <c r="S36" i="14"/>
  <c r="S61" i="16"/>
  <c r="R60" i="16"/>
  <c r="Y59" i="18"/>
  <c r="Z59" i="18"/>
  <c r="Z60" i="18"/>
  <c r="W99" i="18"/>
  <c r="T99" i="20"/>
  <c r="V99" i="20"/>
  <c r="W99" i="20"/>
  <c r="L65" i="14"/>
  <c r="K64" i="14"/>
  <c r="T29" i="20"/>
  <c r="V29" i="20"/>
  <c r="W29" i="20"/>
  <c r="W29" i="18"/>
  <c r="Y30" i="20"/>
  <c r="Z30" i="18"/>
  <c r="Y28" i="18"/>
  <c r="Y36" i="16"/>
  <c r="Z36" i="16"/>
  <c r="Z37" i="16"/>
  <c r="T16" i="20"/>
  <c r="V16" i="20"/>
  <c r="W16" i="20"/>
  <c r="W16" i="18"/>
  <c r="Q65" i="12"/>
  <c r="P64" i="12"/>
  <c r="Z35" i="18"/>
  <c r="Y35" i="20"/>
  <c r="Z35" i="20"/>
  <c r="W40" i="18"/>
  <c r="T40" i="20"/>
  <c r="V40" i="20"/>
  <c r="W40" i="20"/>
  <c r="L74" i="20"/>
  <c r="M74" i="20"/>
  <c r="Z49" i="18"/>
  <c r="Y49" i="20"/>
  <c r="AA49" i="18"/>
  <c r="R35" i="18"/>
  <c r="S35" i="18"/>
  <c r="AA35" i="18"/>
  <c r="Q35" i="18"/>
  <c r="P35" i="20"/>
  <c r="K78" i="16"/>
  <c r="L79" i="16"/>
  <c r="K69" i="18"/>
  <c r="L69" i="18"/>
  <c r="L70" i="18"/>
  <c r="M70" i="18"/>
  <c r="M69" i="18"/>
  <c r="K70" i="20"/>
  <c r="Y65" i="14"/>
  <c r="Z66" i="14"/>
  <c r="Z87" i="20"/>
  <c r="AA87" i="20"/>
  <c r="R50" i="14"/>
  <c r="S50" i="14"/>
  <c r="S51" i="14"/>
  <c r="V25" i="6"/>
  <c r="T12" i="6"/>
  <c r="T11" i="6"/>
  <c r="P25" i="12"/>
  <c r="Q25" i="12"/>
  <c r="Q26" i="12"/>
  <c r="R19" i="18"/>
  <c r="S19" i="18"/>
  <c r="AA19" i="18"/>
  <c r="P19" i="20"/>
  <c r="Q19" i="18"/>
  <c r="M29" i="18"/>
  <c r="L29" i="18"/>
  <c r="K29" i="20"/>
  <c r="Y77" i="14"/>
  <c r="Z78" i="14"/>
  <c r="K33" i="18"/>
  <c r="L33" i="18"/>
  <c r="L34" i="18"/>
  <c r="K34" i="20"/>
  <c r="M34" i="18"/>
  <c r="M33" i="18"/>
  <c r="AA11" i="12"/>
  <c r="AA10" i="12"/>
  <c r="AA9" i="12"/>
  <c r="S67" i="14"/>
  <c r="R66" i="14"/>
  <c r="Q23" i="20"/>
  <c r="AA23" i="20"/>
  <c r="AA22" i="20"/>
  <c r="P22" i="20"/>
  <c r="Q22" i="20"/>
  <c r="R23" i="20"/>
  <c r="W19" i="18"/>
  <c r="T19" i="20"/>
  <c r="V19" i="20"/>
  <c r="W19" i="20"/>
  <c r="R65" i="12"/>
  <c r="S66" i="12"/>
  <c r="W48" i="18"/>
  <c r="T48" i="20"/>
  <c r="V48" i="20"/>
  <c r="W48" i="20"/>
  <c r="K45" i="16"/>
  <c r="L45" i="16"/>
  <c r="L46" i="16"/>
  <c r="V65" i="8"/>
  <c r="W66" i="8"/>
  <c r="Z54" i="18"/>
  <c r="Y54" i="20"/>
  <c r="Z54" i="20"/>
  <c r="L17" i="20"/>
  <c r="M17" i="20"/>
  <c r="Z93" i="20"/>
  <c r="AA93" i="20"/>
  <c r="Y40" i="20"/>
  <c r="Z40" i="20"/>
  <c r="Z40" i="18"/>
  <c r="Q13" i="12"/>
  <c r="P12" i="12"/>
  <c r="R14" i="14"/>
  <c r="S15" i="14"/>
  <c r="T68" i="20"/>
  <c r="V68" i="20"/>
  <c r="W68" i="20"/>
  <c r="W68" i="18"/>
  <c r="R9" i="2"/>
  <c r="S9" i="2"/>
  <c r="S10" i="2"/>
  <c r="L26" i="12"/>
  <c r="K25" i="12"/>
  <c r="L25" i="12"/>
  <c r="L100" i="18"/>
  <c r="K100" i="20"/>
  <c r="M100" i="18"/>
  <c r="Z21" i="18"/>
  <c r="Y21" i="20"/>
  <c r="Z21" i="20"/>
  <c r="W63" i="4"/>
  <c r="T63" i="6"/>
  <c r="V63" i="6"/>
  <c r="W63" i="6"/>
  <c r="P80" i="20"/>
  <c r="Q80" i="18"/>
  <c r="P79" i="18"/>
  <c r="R80" i="18"/>
  <c r="Q91" i="20"/>
  <c r="R91" i="20"/>
  <c r="S91" i="20"/>
  <c r="L68" i="20"/>
  <c r="M68" i="20"/>
  <c r="L14" i="12"/>
  <c r="K13" i="12"/>
  <c r="T61" i="12"/>
  <c r="V60" i="10"/>
  <c r="W61" i="10"/>
  <c r="P73" i="10"/>
  <c r="Q73" i="10"/>
  <c r="Q74" i="10"/>
  <c r="L55" i="18"/>
  <c r="M55" i="18"/>
  <c r="K55" i="20"/>
  <c r="Q68" i="18"/>
  <c r="AA68" i="18"/>
  <c r="P68" i="20"/>
  <c r="R68" i="18"/>
  <c r="S68" i="18"/>
  <c r="Y94" i="14"/>
  <c r="Z94" i="14"/>
  <c r="Z95" i="14"/>
  <c r="AA21" i="18"/>
  <c r="Q21" i="18"/>
  <c r="R21" i="18"/>
  <c r="S21" i="18"/>
  <c r="P21" i="20"/>
  <c r="K84" i="20"/>
  <c r="L84" i="18"/>
  <c r="M84" i="18"/>
  <c r="Y42" i="20"/>
  <c r="Z42" i="18"/>
  <c r="Y41" i="18"/>
  <c r="Z41" i="18"/>
  <c r="R76" i="12"/>
  <c r="S77" i="12"/>
  <c r="V9" i="2"/>
  <c r="W9" i="2"/>
  <c r="W10" i="2"/>
  <c r="V97" i="12"/>
  <c r="T96" i="12"/>
  <c r="T95" i="12"/>
  <c r="T94" i="12"/>
  <c r="T93" i="12"/>
  <c r="Z18" i="18"/>
  <c r="Y18" i="20"/>
  <c r="Z18" i="20"/>
  <c r="M49" i="18"/>
  <c r="M46" i="18"/>
  <c r="M45" i="18"/>
  <c r="L49" i="18"/>
  <c r="K49" i="20"/>
  <c r="K46" i="18"/>
  <c r="Z86" i="18"/>
  <c r="Y86" i="20"/>
  <c r="AA86" i="18"/>
  <c r="Y60" i="20"/>
  <c r="Z61" i="20"/>
  <c r="K94" i="14"/>
  <c r="L94" i="14"/>
  <c r="L95" i="14"/>
  <c r="V26" i="8"/>
  <c r="W27" i="8"/>
  <c r="P13" i="14"/>
  <c r="Q14" i="14"/>
  <c r="Y79" i="18"/>
  <c r="Y80" i="20"/>
  <c r="Z80" i="18"/>
  <c r="AA80" i="18"/>
  <c r="AA79" i="18"/>
  <c r="AA78" i="18"/>
  <c r="AA77" i="18"/>
  <c r="AA76" i="18"/>
  <c r="AA75" i="18"/>
  <c r="Q90" i="18"/>
  <c r="P90" i="20"/>
  <c r="R90" i="18"/>
  <c r="S90" i="18"/>
  <c r="Q47" i="16"/>
  <c r="R47" i="16"/>
  <c r="AA47" i="16"/>
  <c r="AA46" i="16"/>
  <c r="AA45" i="16"/>
  <c r="P46" i="16"/>
  <c r="P47" i="18"/>
  <c r="Z46" i="14"/>
  <c r="Y45" i="14"/>
  <c r="Z45" i="14"/>
  <c r="R96" i="14"/>
  <c r="S97" i="14"/>
  <c r="Y43" i="20"/>
  <c r="Z43" i="20"/>
  <c r="Z44" i="20"/>
  <c r="P37" i="18"/>
  <c r="Q38" i="18"/>
  <c r="AA38" i="18"/>
  <c r="R38" i="18"/>
  <c r="P38" i="20"/>
  <c r="Y37" i="18"/>
  <c r="Z38" i="18"/>
  <c r="Y38" i="20"/>
  <c r="P41" i="16"/>
  <c r="Q41" i="16"/>
  <c r="R42" i="16"/>
  <c r="AA42" i="16"/>
  <c r="AA41" i="16"/>
  <c r="AA36" i="16"/>
  <c r="Q42" i="16"/>
  <c r="P42" i="18"/>
  <c r="Y9" i="6"/>
  <c r="Z9" i="6"/>
  <c r="Z10" i="6"/>
  <c r="T35" i="20"/>
  <c r="V35" i="20"/>
  <c r="W35" i="20"/>
  <c r="W35" i="18"/>
  <c r="Q30" i="18"/>
  <c r="P28" i="18"/>
  <c r="AA30" i="18"/>
  <c r="AA28" i="18"/>
  <c r="P30" i="20"/>
  <c r="R30" i="18"/>
  <c r="R94" i="12"/>
  <c r="S95" i="12"/>
  <c r="Y75" i="12"/>
  <c r="Z76" i="12"/>
  <c r="Y33" i="18"/>
  <c r="Z33" i="18"/>
  <c r="R79" i="16"/>
  <c r="S80" i="16"/>
  <c r="R92" i="10"/>
  <c r="S92" i="10"/>
  <c r="S93" i="10"/>
  <c r="K75" i="12"/>
  <c r="L76" i="12"/>
  <c r="Y72" i="18"/>
  <c r="Z72" i="16"/>
  <c r="Y88" i="20"/>
  <c r="Z88" i="18"/>
  <c r="AA88" i="18"/>
  <c r="W53" i="18"/>
  <c r="T53" i="20"/>
  <c r="V53" i="20"/>
  <c r="W53" i="20"/>
  <c r="V67" i="12"/>
  <c r="T42" i="12"/>
  <c r="W42" i="10"/>
  <c r="V41" i="10"/>
  <c r="K14" i="14"/>
  <c r="L15" i="14"/>
  <c r="M15" i="14"/>
  <c r="M14" i="14"/>
  <c r="M13" i="14"/>
  <c r="M12" i="14"/>
  <c r="M11" i="14"/>
  <c r="M10" i="14"/>
  <c r="M9" i="14"/>
  <c r="K15" i="16"/>
  <c r="Z67" i="16"/>
  <c r="Y66" i="16"/>
  <c r="Y67" i="18"/>
  <c r="T15" i="12"/>
  <c r="V14" i="10"/>
  <c r="W15" i="10"/>
  <c r="R59" i="14"/>
  <c r="S59" i="14"/>
  <c r="S60" i="14"/>
  <c r="L93" i="20"/>
  <c r="M93" i="20"/>
  <c r="Z82" i="18"/>
  <c r="Y82" i="20"/>
  <c r="AA82" i="18"/>
  <c r="L48" i="20"/>
  <c r="M48" i="20"/>
  <c r="R73" i="8"/>
  <c r="S73" i="8"/>
  <c r="S74" i="8"/>
  <c r="Z53" i="18"/>
  <c r="Y53" i="20"/>
  <c r="Z53" i="20"/>
  <c r="V11" i="4"/>
  <c r="W12" i="4"/>
  <c r="Z96" i="16"/>
  <c r="Y95" i="16"/>
  <c r="S79" i="14"/>
  <c r="R78" i="14"/>
  <c r="Z58" i="18"/>
  <c r="Y58" i="20"/>
  <c r="Z58" i="20"/>
  <c r="V32" i="12"/>
  <c r="T31" i="12"/>
  <c r="L74" i="10"/>
  <c r="K73" i="10"/>
  <c r="L73" i="10"/>
  <c r="K27" i="16"/>
  <c r="L28" i="16"/>
  <c r="M56" i="20"/>
  <c r="L56" i="20"/>
  <c r="K92" i="20"/>
  <c r="L92" i="18"/>
  <c r="M92" i="18"/>
  <c r="Z92" i="20"/>
  <c r="AA92" i="20"/>
  <c r="P9" i="4"/>
  <c r="Q9" i="4"/>
  <c r="Q10" i="4"/>
  <c r="L98" i="20"/>
  <c r="K97" i="20"/>
  <c r="M98" i="20"/>
  <c r="M97" i="20"/>
  <c r="M96" i="20"/>
  <c r="M95" i="20"/>
  <c r="M94" i="20"/>
  <c r="R33" i="16"/>
  <c r="S33" i="16"/>
  <c r="S34" i="16"/>
  <c r="Y97" i="20"/>
  <c r="Z98" i="20"/>
  <c r="Z100" i="18"/>
  <c r="Y100" i="20"/>
  <c r="AA100" i="18"/>
  <c r="L62" i="20"/>
  <c r="M62" i="20"/>
  <c r="Y68" i="20"/>
  <c r="Z68" i="20"/>
  <c r="Z68" i="18"/>
  <c r="P65" i="14"/>
  <c r="Q66" i="14"/>
  <c r="Q97" i="16"/>
  <c r="P96" i="16"/>
  <c r="S23" i="18"/>
  <c r="R22" i="18"/>
  <c r="S22" i="18"/>
  <c r="Q87" i="20"/>
  <c r="R87" i="20"/>
  <c r="S87" i="20"/>
  <c r="AA48" i="20"/>
  <c r="Q48" i="20"/>
  <c r="R48" i="20"/>
  <c r="S48" i="20"/>
  <c r="Q32" i="18"/>
  <c r="P31" i="18"/>
  <c r="Q31" i="18"/>
  <c r="P32" i="20"/>
  <c r="AA32" i="18"/>
  <c r="AA31" i="18"/>
  <c r="R32" i="18"/>
  <c r="K66" i="16"/>
  <c r="AA25" i="16"/>
  <c r="R77" i="14"/>
  <c r="S78" i="14"/>
  <c r="W67" i="12"/>
  <c r="T67" i="14"/>
  <c r="Y72" i="20"/>
  <c r="Z72" i="20"/>
  <c r="Z72" i="18"/>
  <c r="M49" i="20"/>
  <c r="M46" i="20"/>
  <c r="M45" i="20"/>
  <c r="L49" i="20"/>
  <c r="K46" i="20"/>
  <c r="V61" i="12"/>
  <c r="T60" i="12"/>
  <c r="T59" i="12"/>
  <c r="S23" i="20"/>
  <c r="R22" i="20"/>
  <c r="S22" i="20"/>
  <c r="K33" i="20"/>
  <c r="L33" i="20"/>
  <c r="L34" i="20"/>
  <c r="M34" i="20"/>
  <c r="M33" i="20"/>
  <c r="K63" i="14"/>
  <c r="L63" i="14"/>
  <c r="L64" i="14"/>
  <c r="R53" i="20"/>
  <c r="S53" i="20"/>
  <c r="AA53" i="20"/>
  <c r="Q53" i="20"/>
  <c r="Q86" i="20"/>
  <c r="R86" i="20"/>
  <c r="S86" i="20"/>
  <c r="R60" i="18"/>
  <c r="S61" i="18"/>
  <c r="V93" i="10"/>
  <c r="W94" i="10"/>
  <c r="R96" i="16"/>
  <c r="S97" i="16"/>
  <c r="W51" i="12"/>
  <c r="V50" i="12"/>
  <c r="W50" i="12"/>
  <c r="T51" i="14"/>
  <c r="V75" i="10"/>
  <c r="W76" i="10"/>
  <c r="T69" i="12"/>
  <c r="T66" i="12"/>
  <c r="T65" i="12"/>
  <c r="T64" i="12"/>
  <c r="T63" i="12"/>
  <c r="V70" i="12"/>
  <c r="S44" i="20"/>
  <c r="R43" i="20"/>
  <c r="S43" i="20"/>
  <c r="S13" i="12"/>
  <c r="M53" i="20"/>
  <c r="L53" i="20"/>
  <c r="S32" i="18"/>
  <c r="R31" i="18"/>
  <c r="S31" i="18"/>
  <c r="Z97" i="20"/>
  <c r="Y96" i="20"/>
  <c r="L92" i="20"/>
  <c r="M92" i="20"/>
  <c r="W32" i="12"/>
  <c r="V31" i="12"/>
  <c r="W31" i="12"/>
  <c r="T32" i="14"/>
  <c r="V10" i="4"/>
  <c r="W11" i="4"/>
  <c r="Z82" i="20"/>
  <c r="AA82" i="20"/>
  <c r="T14" i="12"/>
  <c r="T13" i="12"/>
  <c r="V15" i="12"/>
  <c r="Y74" i="12"/>
  <c r="Z74" i="12"/>
  <c r="Z75" i="12"/>
  <c r="Q37" i="18"/>
  <c r="K12" i="12"/>
  <c r="L13" i="12"/>
  <c r="Q79" i="18"/>
  <c r="P78" i="18"/>
  <c r="L100" i="20"/>
  <c r="M100" i="20"/>
  <c r="R64" i="12"/>
  <c r="S65" i="12"/>
  <c r="M29" i="20"/>
  <c r="L29" i="20"/>
  <c r="Z30" i="20"/>
  <c r="Y28" i="20"/>
  <c r="K50" i="20"/>
  <c r="L50" i="20"/>
  <c r="L51" i="20"/>
  <c r="M51" i="20"/>
  <c r="M50" i="20"/>
  <c r="P94" i="14"/>
  <c r="Q94" i="14"/>
  <c r="Q95" i="14"/>
  <c r="M19" i="20"/>
  <c r="L19" i="20"/>
  <c r="P13" i="16"/>
  <c r="Q14" i="16"/>
  <c r="P60" i="20"/>
  <c r="R61" i="20"/>
  <c r="AA61" i="20"/>
  <c r="Q61" i="20"/>
  <c r="Y14" i="18"/>
  <c r="Y15" i="20"/>
  <c r="Z15" i="18"/>
  <c r="K66" i="20"/>
  <c r="L67" i="20"/>
  <c r="M67" i="20"/>
  <c r="Y12" i="12"/>
  <c r="R66" i="16"/>
  <c r="S67" i="16"/>
  <c r="Q34" i="20"/>
  <c r="P33" i="20"/>
  <c r="Q33" i="20"/>
  <c r="R34" i="20"/>
  <c r="AA34" i="20"/>
  <c r="S11" i="6"/>
  <c r="R10" i="6"/>
  <c r="R57" i="20"/>
  <c r="S57" i="20"/>
  <c r="AA57" i="20"/>
  <c r="Q57" i="20"/>
  <c r="V27" i="10"/>
  <c r="W28" i="10"/>
  <c r="R50" i="16"/>
  <c r="S50" i="16"/>
  <c r="S51" i="16"/>
  <c r="Z90" i="20"/>
  <c r="AA90" i="20"/>
  <c r="W23" i="12"/>
  <c r="T23" i="14"/>
  <c r="V22" i="12"/>
  <c r="W22" i="12"/>
  <c r="Q98" i="20"/>
  <c r="P97" i="20"/>
  <c r="R98" i="20"/>
  <c r="AA98" i="20"/>
  <c r="AA97" i="20"/>
  <c r="AA96" i="20"/>
  <c r="AA95" i="20"/>
  <c r="AA94" i="20"/>
  <c r="Q97" i="18"/>
  <c r="P96" i="18"/>
  <c r="W74" i="8"/>
  <c r="V73" i="8"/>
  <c r="W73" i="8"/>
  <c r="K10" i="8"/>
  <c r="L11" i="8"/>
  <c r="K22" i="20"/>
  <c r="L22" i="20"/>
  <c r="M23" i="20"/>
  <c r="L23" i="20"/>
  <c r="W46" i="12"/>
  <c r="P77" i="16"/>
  <c r="Q78" i="16"/>
  <c r="K37" i="20"/>
  <c r="L38" i="20"/>
  <c r="M38" i="20"/>
  <c r="M37" i="20"/>
  <c r="M36" i="20"/>
  <c r="Z70" i="20"/>
  <c r="Y69" i="20"/>
  <c r="Z69" i="20"/>
  <c r="Z64" i="12"/>
  <c r="Y63" i="12"/>
  <c r="Z63" i="12"/>
  <c r="Z100" i="20"/>
  <c r="AA100" i="20"/>
  <c r="Y94" i="16"/>
  <c r="Z94" i="16"/>
  <c r="Z95" i="16"/>
  <c r="Z67" i="18"/>
  <c r="Y66" i="18"/>
  <c r="Y67" i="20"/>
  <c r="Z88" i="20"/>
  <c r="AA88" i="20"/>
  <c r="L75" i="12"/>
  <c r="K74" i="12"/>
  <c r="L74" i="12"/>
  <c r="R78" i="16"/>
  <c r="S79" i="16"/>
  <c r="AA27" i="18"/>
  <c r="Z38" i="20"/>
  <c r="Y37" i="20"/>
  <c r="S38" i="18"/>
  <c r="R37" i="18"/>
  <c r="Q90" i="20"/>
  <c r="R90" i="20"/>
  <c r="S90" i="20"/>
  <c r="Y79" i="20"/>
  <c r="Z80" i="20"/>
  <c r="AA80" i="20"/>
  <c r="AA79" i="20"/>
  <c r="AA78" i="20"/>
  <c r="AA77" i="20"/>
  <c r="AA76" i="20"/>
  <c r="AA75" i="20"/>
  <c r="W97" i="12"/>
  <c r="V96" i="12"/>
  <c r="T98" i="14"/>
  <c r="S76" i="12"/>
  <c r="R75" i="12"/>
  <c r="Z42" i="20"/>
  <c r="Y41" i="20"/>
  <c r="Z41" i="20"/>
  <c r="Q21" i="20"/>
  <c r="R21" i="20"/>
  <c r="S21" i="20"/>
  <c r="AA21" i="20"/>
  <c r="AA68" i="20"/>
  <c r="R68" i="20"/>
  <c r="S68" i="20"/>
  <c r="Q68" i="20"/>
  <c r="T10" i="6"/>
  <c r="T9" i="6"/>
  <c r="K69" i="20"/>
  <c r="L69" i="20"/>
  <c r="L70" i="20"/>
  <c r="M70" i="20"/>
  <c r="M69" i="20"/>
  <c r="R59" i="16"/>
  <c r="S59" i="16"/>
  <c r="S60" i="16"/>
  <c r="Q54" i="20"/>
  <c r="AA54" i="20"/>
  <c r="R54" i="20"/>
  <c r="S54" i="20"/>
  <c r="L81" i="20"/>
  <c r="M81" i="20"/>
  <c r="Q88" i="20"/>
  <c r="R88" i="20"/>
  <c r="S88" i="20"/>
  <c r="K25" i="14"/>
  <c r="L25" i="14"/>
  <c r="L26" i="14"/>
  <c r="AA25" i="14"/>
  <c r="AA12" i="14"/>
  <c r="AA11" i="14"/>
  <c r="AA10" i="14"/>
  <c r="AA9" i="14"/>
  <c r="L79" i="18"/>
  <c r="K78" i="18"/>
  <c r="R20" i="20"/>
  <c r="S20" i="20"/>
  <c r="AA20" i="20"/>
  <c r="Q20" i="20"/>
  <c r="T80" i="14"/>
  <c r="W79" i="12"/>
  <c r="V78" i="12"/>
  <c r="P36" i="16"/>
  <c r="Q36" i="16"/>
  <c r="K76" i="14"/>
  <c r="L77" i="14"/>
  <c r="P14" i="18"/>
  <c r="R15" i="18"/>
  <c r="AA15" i="18"/>
  <c r="AA14" i="18"/>
  <c r="AA13" i="18"/>
  <c r="P15" i="20"/>
  <c r="Q15" i="18"/>
  <c r="M57" i="20"/>
  <c r="L57" i="20"/>
  <c r="Z91" i="20"/>
  <c r="AA91" i="20"/>
  <c r="Z14" i="16"/>
  <c r="Y13" i="16"/>
  <c r="Q70" i="20"/>
  <c r="AA70" i="20"/>
  <c r="AA69" i="20"/>
  <c r="R70" i="20"/>
  <c r="P69" i="20"/>
  <c r="Q69" i="20"/>
  <c r="M66" i="18"/>
  <c r="M65" i="18"/>
  <c r="M64" i="18"/>
  <c r="M63" i="18"/>
  <c r="L10" i="6"/>
  <c r="K9" i="6"/>
  <c r="L9" i="6"/>
  <c r="S34" i="18"/>
  <c r="R33" i="18"/>
  <c r="S33" i="18"/>
  <c r="K27" i="18"/>
  <c r="L28" i="18"/>
  <c r="Q101" i="20"/>
  <c r="R101" i="20"/>
  <c r="S101" i="20"/>
  <c r="AA101" i="20"/>
  <c r="V30" i="12"/>
  <c r="T28" i="12"/>
  <c r="T27" i="12"/>
  <c r="T26" i="12"/>
  <c r="L12" i="10"/>
  <c r="K11" i="10"/>
  <c r="W69" i="10"/>
  <c r="V66" i="10"/>
  <c r="S46" i="14"/>
  <c r="R45" i="14"/>
  <c r="S45" i="14"/>
  <c r="Q82" i="20"/>
  <c r="R82" i="20"/>
  <c r="S82" i="20"/>
  <c r="R11" i="8"/>
  <c r="S12" i="8"/>
  <c r="L101" i="20"/>
  <c r="M101" i="20"/>
  <c r="S98" i="18"/>
  <c r="R97" i="18"/>
  <c r="AA72" i="18"/>
  <c r="L21" i="20"/>
  <c r="M21" i="20"/>
  <c r="Z78" i="16"/>
  <c r="Y77" i="16"/>
  <c r="K65" i="16"/>
  <c r="L66" i="16"/>
  <c r="Q65" i="14"/>
  <c r="P64" i="14"/>
  <c r="W14" i="10"/>
  <c r="V13" i="10"/>
  <c r="K13" i="14"/>
  <c r="L14" i="14"/>
  <c r="R28" i="18"/>
  <c r="S30" i="18"/>
  <c r="R41" i="16"/>
  <c r="S41" i="16"/>
  <c r="S42" i="16"/>
  <c r="Y36" i="18"/>
  <c r="Z36" i="18"/>
  <c r="Z37" i="18"/>
  <c r="P46" i="18"/>
  <c r="AA47" i="18"/>
  <c r="AA46" i="18"/>
  <c r="AA45" i="18"/>
  <c r="Q47" i="18"/>
  <c r="R47" i="18"/>
  <c r="P47" i="20"/>
  <c r="R79" i="18"/>
  <c r="S80" i="18"/>
  <c r="Q12" i="12"/>
  <c r="P11" i="12"/>
  <c r="S66" i="14"/>
  <c r="R65" i="14"/>
  <c r="Z77" i="14"/>
  <c r="Y76" i="14"/>
  <c r="AA35" i="20"/>
  <c r="Q35" i="20"/>
  <c r="R35" i="20"/>
  <c r="S35" i="20"/>
  <c r="Y31" i="20"/>
  <c r="Z31" i="20"/>
  <c r="Z32" i="20"/>
  <c r="Z96" i="18"/>
  <c r="Y95" i="18"/>
  <c r="R99" i="20"/>
  <c r="S99" i="20"/>
  <c r="AA99" i="20"/>
  <c r="Q99" i="20"/>
  <c r="R26" i="14"/>
  <c r="S27" i="14"/>
  <c r="L58" i="20"/>
  <c r="M58" i="20"/>
  <c r="AA12" i="16"/>
  <c r="AA11" i="16"/>
  <c r="AA10" i="16"/>
  <c r="AA9" i="16"/>
  <c r="S70" i="18"/>
  <c r="R69" i="18"/>
  <c r="S69" i="18"/>
  <c r="K65" i="18"/>
  <c r="L66" i="18"/>
  <c r="P66" i="18"/>
  <c r="AA67" i="18"/>
  <c r="AA66" i="18"/>
  <c r="AA65" i="18"/>
  <c r="AA64" i="18"/>
  <c r="AA63" i="18"/>
  <c r="R67" i="18"/>
  <c r="Q67" i="18"/>
  <c r="P67" i="20"/>
  <c r="L30" i="20"/>
  <c r="K28" i="20"/>
  <c r="M30" i="20"/>
  <c r="Z83" i="18"/>
  <c r="AA83" i="18"/>
  <c r="Y83" i="20"/>
  <c r="S37" i="16"/>
  <c r="S74" i="10"/>
  <c r="R73" i="10"/>
  <c r="S73" i="10"/>
  <c r="Q72" i="20"/>
  <c r="AA72" i="20"/>
  <c r="R72" i="20"/>
  <c r="S72" i="20"/>
  <c r="L87" i="20"/>
  <c r="M87" i="20"/>
  <c r="V47" i="14"/>
  <c r="T46" i="14"/>
  <c r="Z17" i="20"/>
  <c r="AA17" i="20"/>
  <c r="K36" i="18"/>
  <c r="L36" i="18"/>
  <c r="L37" i="18"/>
  <c r="P95" i="16"/>
  <c r="Q96" i="16"/>
  <c r="L97" i="20"/>
  <c r="K96" i="20"/>
  <c r="K26" i="16"/>
  <c r="L27" i="16"/>
  <c r="K14" i="16"/>
  <c r="L15" i="16"/>
  <c r="M15" i="16"/>
  <c r="M14" i="16"/>
  <c r="M13" i="16"/>
  <c r="M12" i="16"/>
  <c r="M11" i="16"/>
  <c r="M10" i="16"/>
  <c r="M9" i="16"/>
  <c r="K15" i="20"/>
  <c r="K15" i="18"/>
  <c r="W41" i="10"/>
  <c r="V36" i="10"/>
  <c r="W36" i="10"/>
  <c r="P28" i="20"/>
  <c r="Q30" i="20"/>
  <c r="R30" i="20"/>
  <c r="AA30" i="20"/>
  <c r="AA28" i="20"/>
  <c r="AA27" i="20"/>
  <c r="AA42" i="18"/>
  <c r="AA41" i="18"/>
  <c r="Q42" i="18"/>
  <c r="P41" i="18"/>
  <c r="Q41" i="18"/>
  <c r="R42" i="18"/>
  <c r="P42" i="20"/>
  <c r="Q38" i="20"/>
  <c r="P37" i="20"/>
  <c r="R38" i="20"/>
  <c r="AA38" i="20"/>
  <c r="R95" i="14"/>
  <c r="S96" i="14"/>
  <c r="P45" i="16"/>
  <c r="Q45" i="16"/>
  <c r="Q46" i="16"/>
  <c r="P12" i="14"/>
  <c r="Q13" i="14"/>
  <c r="Z86" i="20"/>
  <c r="AA86" i="20"/>
  <c r="L84" i="20"/>
  <c r="M84" i="20"/>
  <c r="L55" i="20"/>
  <c r="M55" i="20"/>
  <c r="R19" i="20"/>
  <c r="S19" i="20"/>
  <c r="AA19" i="20"/>
  <c r="Q19" i="20"/>
  <c r="Y64" i="14"/>
  <c r="Z65" i="14"/>
  <c r="Z49" i="20"/>
  <c r="AA49" i="20"/>
  <c r="P63" i="12"/>
  <c r="Q63" i="12"/>
  <c r="Q64" i="12"/>
  <c r="W37" i="12"/>
  <c r="L95" i="16"/>
  <c r="K94" i="16"/>
  <c r="L94" i="16"/>
  <c r="R27" i="16"/>
  <c r="S28" i="16"/>
  <c r="Y45" i="16"/>
  <c r="Z45" i="16"/>
  <c r="Z46" i="16"/>
  <c r="Q60" i="18"/>
  <c r="P59" i="18"/>
  <c r="Q59" i="18"/>
  <c r="M61" i="18"/>
  <c r="M60" i="18"/>
  <c r="M59" i="18"/>
  <c r="K61" i="20"/>
  <c r="L61" i="18"/>
  <c r="K60" i="18"/>
  <c r="AA32" i="20"/>
  <c r="AA31" i="20"/>
  <c r="P31" i="20"/>
  <c r="Q31" i="20"/>
  <c r="Q32" i="20"/>
  <c r="R32" i="20"/>
  <c r="Z66" i="16"/>
  <c r="Y65" i="16"/>
  <c r="T41" i="12"/>
  <c r="T36" i="12"/>
  <c r="V42" i="12"/>
  <c r="R93" i="12"/>
  <c r="S93" i="12"/>
  <c r="S94" i="12"/>
  <c r="Q28" i="18"/>
  <c r="P27" i="18"/>
  <c r="AA37" i="18"/>
  <c r="AA36" i="18"/>
  <c r="R46" i="16"/>
  <c r="S47" i="16"/>
  <c r="Z79" i="18"/>
  <c r="Y78" i="18"/>
  <c r="V25" i="8"/>
  <c r="W26" i="8"/>
  <c r="Y59" i="20"/>
  <c r="Z59" i="20"/>
  <c r="Z60" i="20"/>
  <c r="K45" i="18"/>
  <c r="L45" i="18"/>
  <c r="L46" i="18"/>
  <c r="W60" i="10"/>
  <c r="V59" i="10"/>
  <c r="W59" i="10"/>
  <c r="Q80" i="20"/>
  <c r="P79" i="20"/>
  <c r="R80" i="20"/>
  <c r="S14" i="14"/>
  <c r="R13" i="14"/>
  <c r="W65" i="8"/>
  <c r="V64" i="8"/>
  <c r="W25" i="6"/>
  <c r="V12" i="6"/>
  <c r="K77" i="16"/>
  <c r="L78" i="16"/>
  <c r="Z28" i="18"/>
  <c r="Y27" i="18"/>
  <c r="R9" i="4"/>
  <c r="S9" i="4"/>
  <c r="S10" i="4"/>
  <c r="V38" i="14"/>
  <c r="T37" i="14"/>
  <c r="Y9" i="8"/>
  <c r="Z9" i="8"/>
  <c r="Z10" i="8"/>
  <c r="Q58" i="20"/>
  <c r="AA58" i="20"/>
  <c r="R58" i="20"/>
  <c r="S58" i="20"/>
  <c r="P25" i="14"/>
  <c r="Q25" i="14"/>
  <c r="Q26" i="14"/>
  <c r="Q75" i="12"/>
  <c r="P74" i="12"/>
  <c r="Q74" i="12"/>
  <c r="Y11" i="10"/>
  <c r="Z12" i="10"/>
  <c r="Q12" i="10"/>
  <c r="P11" i="10"/>
  <c r="M80" i="20"/>
  <c r="M79" i="20"/>
  <c r="M78" i="20"/>
  <c r="M77" i="20"/>
  <c r="M76" i="20"/>
  <c r="M75" i="20"/>
  <c r="K79" i="20"/>
  <c r="L80" i="20"/>
  <c r="AA39" i="20"/>
  <c r="Q39" i="20"/>
  <c r="R39" i="20"/>
  <c r="S39" i="20"/>
  <c r="Z55" i="20"/>
  <c r="AA55" i="20"/>
  <c r="Y46" i="18"/>
  <c r="Z47" i="18"/>
  <c r="Y47" i="20"/>
  <c r="R14" i="16"/>
  <c r="S15" i="16"/>
  <c r="Q18" i="20"/>
  <c r="R18" i="20"/>
  <c r="S18" i="20"/>
  <c r="AA18" i="20"/>
  <c r="Z26" i="14"/>
  <c r="Y25" i="14"/>
  <c r="Z25" i="14"/>
  <c r="M99" i="20"/>
  <c r="L99" i="20"/>
  <c r="Q10" i="8"/>
  <c r="P9" i="8"/>
  <c r="Q9" i="8"/>
  <c r="P65" i="16"/>
  <c r="Q66" i="16"/>
  <c r="Q77" i="14"/>
  <c r="P76" i="14"/>
  <c r="AA33" i="18"/>
  <c r="K95" i="18"/>
  <c r="L96" i="18"/>
  <c r="L60" i="16"/>
  <c r="K59" i="16"/>
  <c r="L59" i="16"/>
  <c r="T34" i="16"/>
  <c r="W34" i="14"/>
  <c r="V33" i="14"/>
  <c r="W33" i="14"/>
  <c r="L54" i="20"/>
  <c r="M54" i="20"/>
  <c r="Q51" i="18"/>
  <c r="P50" i="18"/>
  <c r="Q50" i="18"/>
  <c r="AA51" i="18"/>
  <c r="AA50" i="18"/>
  <c r="R51" i="18"/>
  <c r="P51" i="20"/>
  <c r="V43" i="12"/>
  <c r="W43" i="12"/>
  <c r="T44" i="14"/>
  <c r="W44" i="12"/>
  <c r="Z27" i="16"/>
  <c r="Y26" i="16"/>
  <c r="Y12" i="14"/>
  <c r="Z13" i="14"/>
  <c r="S26" i="12"/>
  <c r="R25" i="12"/>
  <c r="S25" i="12"/>
  <c r="M24" i="20"/>
  <c r="L24" i="20"/>
  <c r="L89" i="20"/>
  <c r="M89" i="20"/>
  <c r="R63" i="10"/>
  <c r="S63" i="10"/>
  <c r="S64" i="10"/>
  <c r="P26" i="16"/>
  <c r="Q27" i="16"/>
  <c r="AA62" i="20"/>
  <c r="R12" i="10"/>
  <c r="R50" i="18"/>
  <c r="S50" i="18"/>
  <c r="S51" i="18"/>
  <c r="T33" i="16"/>
  <c r="V34" i="16"/>
  <c r="K94" i="18"/>
  <c r="L94" i="18"/>
  <c r="L95" i="18"/>
  <c r="P10" i="10"/>
  <c r="Q11" i="10"/>
  <c r="L77" i="16"/>
  <c r="K76" i="16"/>
  <c r="Q79" i="20"/>
  <c r="P78" i="20"/>
  <c r="S27" i="16"/>
  <c r="R26" i="16"/>
  <c r="Q37" i="20"/>
  <c r="S30" i="20"/>
  <c r="R28" i="20"/>
  <c r="Y76" i="16"/>
  <c r="Z77" i="16"/>
  <c r="V28" i="12"/>
  <c r="W30" i="12"/>
  <c r="T30" i="14"/>
  <c r="R69" i="20"/>
  <c r="S69" i="20"/>
  <c r="S70" i="20"/>
  <c r="W96" i="12"/>
  <c r="V95" i="12"/>
  <c r="Z79" i="20"/>
  <c r="Y78" i="20"/>
  <c r="S34" i="20"/>
  <c r="R33" i="20"/>
  <c r="S33" i="20"/>
  <c r="K65" i="20"/>
  <c r="L66" i="20"/>
  <c r="V92" i="10"/>
  <c r="W92" i="10"/>
  <c r="W93" i="10"/>
  <c r="V60" i="12"/>
  <c r="T61" i="14"/>
  <c r="W61" i="12"/>
  <c r="Y11" i="14"/>
  <c r="Z12" i="14"/>
  <c r="T43" i="14"/>
  <c r="V44" i="14"/>
  <c r="Y26" i="18"/>
  <c r="Z27" i="18"/>
  <c r="V11" i="6"/>
  <c r="W12" i="6"/>
  <c r="W25" i="8"/>
  <c r="V12" i="8"/>
  <c r="Q12" i="14"/>
  <c r="P11" i="14"/>
  <c r="S95" i="14"/>
  <c r="R94" i="14"/>
  <c r="S94" i="14"/>
  <c r="K13" i="16"/>
  <c r="L14" i="16"/>
  <c r="T47" i="16"/>
  <c r="V46" i="14"/>
  <c r="W47" i="14"/>
  <c r="AA67" i="20"/>
  <c r="AA66" i="20"/>
  <c r="AA65" i="20"/>
  <c r="AA64" i="20"/>
  <c r="AA63" i="20"/>
  <c r="P66" i="20"/>
  <c r="Q67" i="20"/>
  <c r="R67" i="20"/>
  <c r="Z76" i="14"/>
  <c r="Y75" i="14"/>
  <c r="Z75" i="14"/>
  <c r="Q47" i="20"/>
  <c r="P46" i="20"/>
  <c r="AA47" i="20"/>
  <c r="AA46" i="20"/>
  <c r="R47" i="20"/>
  <c r="L13" i="14"/>
  <c r="K12" i="14"/>
  <c r="R96" i="18"/>
  <c r="S97" i="18"/>
  <c r="K10" i="10"/>
  <c r="L11" i="10"/>
  <c r="P13" i="18"/>
  <c r="Q14" i="18"/>
  <c r="V77" i="12"/>
  <c r="W78" i="12"/>
  <c r="R74" i="12"/>
  <c r="S74" i="12"/>
  <c r="S75" i="12"/>
  <c r="Y36" i="20"/>
  <c r="Z36" i="20"/>
  <c r="Z37" i="20"/>
  <c r="S78" i="16"/>
  <c r="R77" i="16"/>
  <c r="P76" i="16"/>
  <c r="Q77" i="16"/>
  <c r="M22" i="20"/>
  <c r="V26" i="10"/>
  <c r="W27" i="10"/>
  <c r="S10" i="6"/>
  <c r="R9" i="6"/>
  <c r="S9" i="6"/>
  <c r="Z12" i="12"/>
  <c r="Y11" i="12"/>
  <c r="AA60" i="20"/>
  <c r="AA59" i="20"/>
  <c r="Q13" i="16"/>
  <c r="Y27" i="20"/>
  <c r="Z28" i="20"/>
  <c r="P77" i="18"/>
  <c r="Q78" i="18"/>
  <c r="P36" i="18"/>
  <c r="Q36" i="18"/>
  <c r="W15" i="12"/>
  <c r="V14" i="12"/>
  <c r="T15" i="14"/>
  <c r="W75" i="10"/>
  <c r="V74" i="10"/>
  <c r="K45" i="20"/>
  <c r="L45" i="20"/>
  <c r="L46" i="20"/>
  <c r="Y25" i="16"/>
  <c r="Z25" i="16"/>
  <c r="Z26" i="16"/>
  <c r="P75" i="14"/>
  <c r="Q75" i="14"/>
  <c r="Q76" i="14"/>
  <c r="L79" i="20"/>
  <c r="K78" i="20"/>
  <c r="T38" i="16"/>
  <c r="W38" i="14"/>
  <c r="V37" i="14"/>
  <c r="Z78" i="18"/>
  <c r="Y77" i="18"/>
  <c r="Z64" i="14"/>
  <c r="Y63" i="14"/>
  <c r="Z63" i="14"/>
  <c r="AA37" i="20"/>
  <c r="Q42" i="20"/>
  <c r="P41" i="20"/>
  <c r="Q41" i="20"/>
  <c r="AA42" i="20"/>
  <c r="AA41" i="20"/>
  <c r="R42" i="20"/>
  <c r="P27" i="20"/>
  <c r="Q28" i="20"/>
  <c r="K14" i="20"/>
  <c r="L15" i="20"/>
  <c r="M15" i="20"/>
  <c r="M14" i="20"/>
  <c r="M13" i="20"/>
  <c r="R36" i="16"/>
  <c r="S36" i="16"/>
  <c r="M28" i="20"/>
  <c r="M27" i="20"/>
  <c r="M26" i="20"/>
  <c r="M25" i="20"/>
  <c r="S26" i="14"/>
  <c r="R25" i="14"/>
  <c r="S25" i="14"/>
  <c r="Y94" i="18"/>
  <c r="Z94" i="18"/>
  <c r="Z95" i="18"/>
  <c r="S47" i="18"/>
  <c r="R46" i="18"/>
  <c r="W13" i="10"/>
  <c r="S11" i="8"/>
  <c r="R10" i="8"/>
  <c r="P14" i="20"/>
  <c r="Q15" i="20"/>
  <c r="AA15" i="20"/>
  <c r="AA14" i="20"/>
  <c r="AA13" i="20"/>
  <c r="R15" i="20"/>
  <c r="Y66" i="20"/>
  <c r="Z67" i="20"/>
  <c r="V45" i="12"/>
  <c r="W45" i="12"/>
  <c r="S98" i="20"/>
  <c r="R97" i="20"/>
  <c r="V23" i="14"/>
  <c r="T22" i="14"/>
  <c r="M66" i="20"/>
  <c r="M65" i="20"/>
  <c r="M64" i="20"/>
  <c r="M63" i="20"/>
  <c r="Y14" i="20"/>
  <c r="Z15" i="20"/>
  <c r="S61" i="20"/>
  <c r="R60" i="20"/>
  <c r="R63" i="12"/>
  <c r="S63" i="12"/>
  <c r="S64" i="12"/>
  <c r="W10" i="4"/>
  <c r="V9" i="4"/>
  <c r="W9" i="4"/>
  <c r="V69" i="12"/>
  <c r="W70" i="12"/>
  <c r="T70" i="14"/>
  <c r="V51" i="14"/>
  <c r="T50" i="14"/>
  <c r="T45" i="14"/>
  <c r="S96" i="16"/>
  <c r="R95" i="16"/>
  <c r="R59" i="18"/>
  <c r="S59" i="18"/>
  <c r="S60" i="18"/>
  <c r="V67" i="14"/>
  <c r="R76" i="14"/>
  <c r="S77" i="14"/>
  <c r="R11" i="10"/>
  <c r="S12" i="10"/>
  <c r="S14" i="16"/>
  <c r="R13" i="16"/>
  <c r="K95" i="20"/>
  <c r="L96" i="20"/>
  <c r="R78" i="18"/>
  <c r="S79" i="18"/>
  <c r="Q64" i="14"/>
  <c r="P63" i="14"/>
  <c r="Q63" i="14"/>
  <c r="R14" i="18"/>
  <c r="S15" i="18"/>
  <c r="K9" i="8"/>
  <c r="L9" i="8"/>
  <c r="L10" i="8"/>
  <c r="S66" i="16"/>
  <c r="R65" i="16"/>
  <c r="K11" i="12"/>
  <c r="L12" i="12"/>
  <c r="Z96" i="20"/>
  <c r="Y95" i="20"/>
  <c r="P64" i="16"/>
  <c r="Q65" i="16"/>
  <c r="Y46" i="20"/>
  <c r="Z47" i="20"/>
  <c r="S13" i="14"/>
  <c r="R12" i="14"/>
  <c r="S46" i="16"/>
  <c r="R45" i="16"/>
  <c r="S45" i="16"/>
  <c r="Y64" i="16"/>
  <c r="Z65" i="16"/>
  <c r="M61" i="20"/>
  <c r="M60" i="20"/>
  <c r="M59" i="20"/>
  <c r="K60" i="20"/>
  <c r="L61" i="20"/>
  <c r="M15" i="18"/>
  <c r="M14" i="18"/>
  <c r="M13" i="18"/>
  <c r="M12" i="18"/>
  <c r="M11" i="18"/>
  <c r="M10" i="18"/>
  <c r="M9" i="18"/>
  <c r="K14" i="18"/>
  <c r="L15" i="18"/>
  <c r="P65" i="18"/>
  <c r="Q66" i="18"/>
  <c r="P10" i="12"/>
  <c r="Q11" i="12"/>
  <c r="Q46" i="18"/>
  <c r="P45" i="18"/>
  <c r="Q45" i="18"/>
  <c r="K26" i="18"/>
  <c r="L27" i="18"/>
  <c r="P25" i="16"/>
  <c r="Q25" i="16"/>
  <c r="Q26" i="16"/>
  <c r="AA51" i="20"/>
  <c r="AA50" i="20"/>
  <c r="R51" i="20"/>
  <c r="P50" i="20"/>
  <c r="Q50" i="20"/>
  <c r="Q51" i="20"/>
  <c r="Z46" i="18"/>
  <c r="Y45" i="18"/>
  <c r="Z45" i="18"/>
  <c r="Z11" i="10"/>
  <c r="Y10" i="10"/>
  <c r="W64" i="8"/>
  <c r="V63" i="8"/>
  <c r="W63" i="8"/>
  <c r="R79" i="20"/>
  <c r="S80" i="20"/>
  <c r="P26" i="18"/>
  <c r="Q27" i="18"/>
  <c r="V41" i="12"/>
  <c r="W42" i="12"/>
  <c r="T42" i="14"/>
  <c r="S32" i="20"/>
  <c r="R31" i="20"/>
  <c r="S31" i="20"/>
  <c r="L60" i="18"/>
  <c r="K59" i="18"/>
  <c r="L59" i="18"/>
  <c r="R37" i="20"/>
  <c r="S38" i="20"/>
  <c r="R41" i="18"/>
  <c r="S41" i="18"/>
  <c r="S42" i="18"/>
  <c r="L26" i="16"/>
  <c r="K25" i="16"/>
  <c r="L25" i="16"/>
  <c r="P94" i="16"/>
  <c r="Q94" i="16"/>
  <c r="Q95" i="16"/>
  <c r="AA83" i="20"/>
  <c r="Z83" i="20"/>
  <c r="L28" i="20"/>
  <c r="K27" i="20"/>
  <c r="R66" i="18"/>
  <c r="S67" i="18"/>
  <c r="L65" i="18"/>
  <c r="K64" i="18"/>
  <c r="R64" i="14"/>
  <c r="S65" i="14"/>
  <c r="R27" i="18"/>
  <c r="S28" i="18"/>
  <c r="L65" i="16"/>
  <c r="K64" i="16"/>
  <c r="V65" i="10"/>
  <c r="W66" i="10"/>
  <c r="T25" i="12"/>
  <c r="T12" i="12"/>
  <c r="T11" i="12"/>
  <c r="T10" i="12"/>
  <c r="T9" i="12"/>
  <c r="Y12" i="16"/>
  <c r="Z13" i="16"/>
  <c r="K75" i="14"/>
  <c r="L75" i="14"/>
  <c r="L76" i="14"/>
  <c r="T79" i="14"/>
  <c r="T78" i="14"/>
  <c r="T77" i="14"/>
  <c r="T76" i="14"/>
  <c r="T75" i="14"/>
  <c r="V80" i="14"/>
  <c r="K77" i="18"/>
  <c r="L78" i="18"/>
  <c r="T97" i="14"/>
  <c r="T96" i="14"/>
  <c r="T95" i="14"/>
  <c r="T94" i="14"/>
  <c r="V98" i="14"/>
  <c r="S37" i="18"/>
  <c r="AA26" i="18"/>
  <c r="AA25" i="18"/>
  <c r="AA12" i="18"/>
  <c r="AA11" i="18"/>
  <c r="AA10" i="18"/>
  <c r="AA9" i="18"/>
  <c r="Z66" i="18"/>
  <c r="Y65" i="18"/>
  <c r="K36" i="20"/>
  <c r="L36" i="20"/>
  <c r="L37" i="20"/>
  <c r="P95" i="18"/>
  <c r="Q96" i="18"/>
  <c r="Q97" i="20"/>
  <c r="P96" i="20"/>
  <c r="AA33" i="20"/>
  <c r="AA26" i="20"/>
  <c r="Y13" i="18"/>
  <c r="Z14" i="18"/>
  <c r="P59" i="20"/>
  <c r="Q59" i="20"/>
  <c r="Q60" i="20"/>
  <c r="T31" i="14"/>
  <c r="V32" i="14"/>
  <c r="R12" i="12"/>
  <c r="T32" i="16"/>
  <c r="V31" i="14"/>
  <c r="W31" i="14"/>
  <c r="W32" i="14"/>
  <c r="Z12" i="16"/>
  <c r="Y11" i="16"/>
  <c r="L64" i="16"/>
  <c r="K63" i="16"/>
  <c r="L63" i="16"/>
  <c r="Z46" i="20"/>
  <c r="Y45" i="20"/>
  <c r="Z45" i="20"/>
  <c r="S14" i="18"/>
  <c r="R13" i="18"/>
  <c r="S78" i="18"/>
  <c r="R77" i="18"/>
  <c r="W69" i="12"/>
  <c r="V66" i="12"/>
  <c r="K13" i="20"/>
  <c r="L14" i="20"/>
  <c r="Z11" i="12"/>
  <c r="Y10" i="12"/>
  <c r="Q76" i="16"/>
  <c r="P75" i="16"/>
  <c r="Q75" i="16"/>
  <c r="W77" i="12"/>
  <c r="V76" i="12"/>
  <c r="W46" i="14"/>
  <c r="V11" i="8"/>
  <c r="W12" i="8"/>
  <c r="W60" i="12"/>
  <c r="V59" i="12"/>
  <c r="W59" i="12"/>
  <c r="K64" i="20"/>
  <c r="L65" i="20"/>
  <c r="P77" i="20"/>
  <c r="Q78" i="20"/>
  <c r="W34" i="16"/>
  <c r="T34" i="18"/>
  <c r="V33" i="16"/>
  <c r="W33" i="16"/>
  <c r="R36" i="18"/>
  <c r="S36" i="18"/>
  <c r="R63" i="14"/>
  <c r="S63" i="14"/>
  <c r="S64" i="14"/>
  <c r="W41" i="12"/>
  <c r="V36" i="12"/>
  <c r="W36" i="12"/>
  <c r="Y63" i="16"/>
  <c r="Z63" i="16"/>
  <c r="Z64" i="16"/>
  <c r="S76" i="14"/>
  <c r="R75" i="14"/>
  <c r="S75" i="14"/>
  <c r="T51" i="16"/>
  <c r="V50" i="14"/>
  <c r="W50" i="14"/>
  <c r="W51" i="14"/>
  <c r="Z14" i="20"/>
  <c r="Y13" i="20"/>
  <c r="R96" i="20"/>
  <c r="S97" i="20"/>
  <c r="Z66" i="20"/>
  <c r="Y65" i="20"/>
  <c r="Q14" i="20"/>
  <c r="P13" i="20"/>
  <c r="V15" i="14"/>
  <c r="T14" i="14"/>
  <c r="T13" i="14"/>
  <c r="P12" i="16"/>
  <c r="W26" i="10"/>
  <c r="V25" i="10"/>
  <c r="S77" i="16"/>
  <c r="R76" i="16"/>
  <c r="R46" i="20"/>
  <c r="S47" i="20"/>
  <c r="P65" i="20"/>
  <c r="Q66" i="20"/>
  <c r="T46" i="16"/>
  <c r="V47" i="16"/>
  <c r="Y25" i="18"/>
  <c r="Z25" i="18"/>
  <c r="Z26" i="18"/>
  <c r="Z11" i="14"/>
  <c r="Y10" i="14"/>
  <c r="V94" i="12"/>
  <c r="W95" i="12"/>
  <c r="T28" i="14"/>
  <c r="T27" i="14"/>
  <c r="T26" i="14"/>
  <c r="V30" i="14"/>
  <c r="Y75" i="16"/>
  <c r="Z75" i="16"/>
  <c r="Z76" i="16"/>
  <c r="P36" i="20"/>
  <c r="Q36" i="20"/>
  <c r="P9" i="10"/>
  <c r="Q9" i="10"/>
  <c r="Q10" i="10"/>
  <c r="P94" i="18"/>
  <c r="Q94" i="18"/>
  <c r="Q95" i="18"/>
  <c r="T98" i="16"/>
  <c r="V97" i="14"/>
  <c r="W98" i="14"/>
  <c r="W80" i="14"/>
  <c r="V79" i="14"/>
  <c r="L64" i="18"/>
  <c r="K63" i="18"/>
  <c r="L63" i="18"/>
  <c r="K26" i="20"/>
  <c r="L27" i="20"/>
  <c r="S37" i="20"/>
  <c r="R36" i="20"/>
  <c r="S36" i="20"/>
  <c r="R50" i="20"/>
  <c r="S50" i="20"/>
  <c r="S51" i="20"/>
  <c r="L60" i="20"/>
  <c r="K59" i="20"/>
  <c r="L59" i="20"/>
  <c r="Q64" i="16"/>
  <c r="P63" i="16"/>
  <c r="Q63" i="16"/>
  <c r="K10" i="12"/>
  <c r="L11" i="12"/>
  <c r="S95" i="16"/>
  <c r="R94" i="16"/>
  <c r="S94" i="16"/>
  <c r="T69" i="14"/>
  <c r="T66" i="14"/>
  <c r="T65" i="14"/>
  <c r="T64" i="14"/>
  <c r="T63" i="14"/>
  <c r="V70" i="14"/>
  <c r="S60" i="20"/>
  <c r="R59" i="20"/>
  <c r="S59" i="20"/>
  <c r="S15" i="20"/>
  <c r="R14" i="20"/>
  <c r="R9" i="8"/>
  <c r="S9" i="8"/>
  <c r="S10" i="8"/>
  <c r="R45" i="18"/>
  <c r="S45" i="18"/>
  <c r="S46" i="18"/>
  <c r="M12" i="20"/>
  <c r="M11" i="20"/>
  <c r="M10" i="20"/>
  <c r="M9" i="20"/>
  <c r="Q27" i="20"/>
  <c r="P26" i="20"/>
  <c r="Y76" i="18"/>
  <c r="Z77" i="18"/>
  <c r="T37" i="16"/>
  <c r="V38" i="16"/>
  <c r="W14" i="12"/>
  <c r="V13" i="12"/>
  <c r="P76" i="18"/>
  <c r="Q77" i="18"/>
  <c r="Q13" i="18"/>
  <c r="S96" i="18"/>
  <c r="R95" i="18"/>
  <c r="AA45" i="20"/>
  <c r="Q11" i="14"/>
  <c r="P10" i="14"/>
  <c r="T44" i="16"/>
  <c r="V43" i="14"/>
  <c r="W43" i="14"/>
  <c r="W44" i="14"/>
  <c r="S28" i="20"/>
  <c r="R27" i="20"/>
  <c r="S26" i="16"/>
  <c r="R25" i="16"/>
  <c r="S25" i="16"/>
  <c r="L76" i="16"/>
  <c r="K75" i="16"/>
  <c r="L75" i="16"/>
  <c r="Z10" i="10"/>
  <c r="Y9" i="10"/>
  <c r="Z9" i="10"/>
  <c r="R11" i="14"/>
  <c r="S12" i="14"/>
  <c r="S13" i="16"/>
  <c r="R12" i="16"/>
  <c r="V22" i="14"/>
  <c r="W22" i="14"/>
  <c r="T23" i="16"/>
  <c r="W23" i="14"/>
  <c r="W37" i="14"/>
  <c r="Z27" i="20"/>
  <c r="Y26" i="20"/>
  <c r="K9" i="10"/>
  <c r="L9" i="10"/>
  <c r="L10" i="10"/>
  <c r="Z13" i="18"/>
  <c r="Y12" i="18"/>
  <c r="Y64" i="18"/>
  <c r="Z65" i="18"/>
  <c r="L77" i="18"/>
  <c r="K76" i="18"/>
  <c r="R65" i="18"/>
  <c r="S66" i="18"/>
  <c r="R78" i="20"/>
  <c r="S79" i="20"/>
  <c r="P64" i="18"/>
  <c r="Q65" i="18"/>
  <c r="S12" i="12"/>
  <c r="R11" i="12"/>
  <c r="P95" i="20"/>
  <c r="Q96" i="20"/>
  <c r="V64" i="10"/>
  <c r="W65" i="10"/>
  <c r="S27" i="18"/>
  <c r="R26" i="18"/>
  <c r="V42" i="14"/>
  <c r="T41" i="14"/>
  <c r="T36" i="14"/>
  <c r="Q26" i="18"/>
  <c r="P25" i="18"/>
  <c r="Q25" i="18"/>
  <c r="L26" i="18"/>
  <c r="K25" i="18"/>
  <c r="L25" i="18"/>
  <c r="P9" i="12"/>
  <c r="Q9" i="12"/>
  <c r="Q10" i="12"/>
  <c r="L14" i="18"/>
  <c r="K13" i="18"/>
  <c r="Y94" i="20"/>
  <c r="Z94" i="20"/>
  <c r="Z95" i="20"/>
  <c r="S65" i="16"/>
  <c r="R64" i="16"/>
  <c r="L95" i="20"/>
  <c r="K94" i="20"/>
  <c r="L94" i="20"/>
  <c r="R10" i="10"/>
  <c r="S11" i="10"/>
  <c r="T67" i="16"/>
  <c r="W67" i="14"/>
  <c r="R41" i="20"/>
  <c r="S41" i="20"/>
  <c r="S42" i="20"/>
  <c r="AA36" i="20"/>
  <c r="AA25" i="20"/>
  <c r="AA12" i="20"/>
  <c r="AA11" i="20"/>
  <c r="AA10" i="20"/>
  <c r="AA9" i="20"/>
  <c r="K77" i="20"/>
  <c r="L78" i="20"/>
  <c r="V73" i="10"/>
  <c r="W73" i="10"/>
  <c r="W74" i="10"/>
  <c r="L12" i="14"/>
  <c r="K11" i="14"/>
  <c r="P45" i="20"/>
  <c r="Q45" i="20"/>
  <c r="Q46" i="20"/>
  <c r="R66" i="20"/>
  <c r="S67" i="20"/>
  <c r="L13" i="16"/>
  <c r="K12" i="16"/>
  <c r="W11" i="6"/>
  <c r="V10" i="6"/>
  <c r="V61" i="14"/>
  <c r="T60" i="14"/>
  <c r="T59" i="14"/>
  <c r="Z78" i="20"/>
  <c r="Y77" i="20"/>
  <c r="V27" i="12"/>
  <c r="W28" i="12"/>
  <c r="K12" i="18"/>
  <c r="L13" i="18"/>
  <c r="L76" i="18"/>
  <c r="K75" i="18"/>
  <c r="L75" i="18"/>
  <c r="Z26" i="20"/>
  <c r="Y25" i="20"/>
  <c r="Z25" i="20"/>
  <c r="Y75" i="18"/>
  <c r="Z75" i="18"/>
  <c r="Z76" i="18"/>
  <c r="R13" i="20"/>
  <c r="S14" i="20"/>
  <c r="Q12" i="16"/>
  <c r="P11" i="16"/>
  <c r="W76" i="12"/>
  <c r="V75" i="12"/>
  <c r="R12" i="18"/>
  <c r="S13" i="18"/>
  <c r="T42" i="16"/>
  <c r="W42" i="14"/>
  <c r="V41" i="14"/>
  <c r="R26" i="20"/>
  <c r="S27" i="20"/>
  <c r="S95" i="18"/>
  <c r="R94" i="18"/>
  <c r="S94" i="18"/>
  <c r="W38" i="16"/>
  <c r="V37" i="16"/>
  <c r="T38" i="18"/>
  <c r="P64" i="20"/>
  <c r="Q65" i="20"/>
  <c r="Z13" i="20"/>
  <c r="Y12" i="20"/>
  <c r="V51" i="16"/>
  <c r="T50" i="16"/>
  <c r="T45" i="16"/>
  <c r="L64" i="20"/>
  <c r="K63" i="20"/>
  <c r="L63" i="20"/>
  <c r="V10" i="8"/>
  <c r="W11" i="8"/>
  <c r="W27" i="12"/>
  <c r="V26" i="12"/>
  <c r="V60" i="14"/>
  <c r="T61" i="16"/>
  <c r="W61" i="14"/>
  <c r="R25" i="18"/>
  <c r="S25" i="18"/>
  <c r="S26" i="18"/>
  <c r="R10" i="14"/>
  <c r="S11" i="14"/>
  <c r="P9" i="14"/>
  <c r="Q9" i="14"/>
  <c r="Q10" i="14"/>
  <c r="Q76" i="18"/>
  <c r="P75" i="18"/>
  <c r="Q75" i="18"/>
  <c r="W79" i="14"/>
  <c r="V78" i="14"/>
  <c r="V98" i="16"/>
  <c r="T97" i="16"/>
  <c r="T96" i="16"/>
  <c r="T95" i="16"/>
  <c r="T94" i="16"/>
  <c r="T30" i="16"/>
  <c r="W30" i="14"/>
  <c r="V28" i="14"/>
  <c r="Z10" i="14"/>
  <c r="Y9" i="14"/>
  <c r="Z9" i="14"/>
  <c r="T47" i="18"/>
  <c r="V46" i="16"/>
  <c r="W47" i="16"/>
  <c r="W25" i="10"/>
  <c r="V12" i="10"/>
  <c r="V14" i="14"/>
  <c r="T15" i="16"/>
  <c r="W15" i="14"/>
  <c r="V45" i="14"/>
  <c r="W45" i="14"/>
  <c r="S77" i="18"/>
  <c r="R76" i="18"/>
  <c r="Z11" i="16"/>
  <c r="Y10" i="16"/>
  <c r="T31" i="16"/>
  <c r="V32" i="16"/>
  <c r="S66" i="20"/>
  <c r="R65" i="20"/>
  <c r="L77" i="20"/>
  <c r="K76" i="20"/>
  <c r="R63" i="16"/>
  <c r="S63" i="16"/>
  <c r="S64" i="16"/>
  <c r="S11" i="12"/>
  <c r="R10" i="12"/>
  <c r="Z12" i="18"/>
  <c r="Y11" i="18"/>
  <c r="W70" i="14"/>
  <c r="T70" i="16"/>
  <c r="V69" i="14"/>
  <c r="R75" i="16"/>
  <c r="S75" i="16"/>
  <c r="S76" i="16"/>
  <c r="R95" i="20"/>
  <c r="S96" i="20"/>
  <c r="T33" i="18"/>
  <c r="V34" i="18"/>
  <c r="Y9" i="12"/>
  <c r="Z9" i="12"/>
  <c r="Z10" i="12"/>
  <c r="W66" i="12"/>
  <c r="V65" i="12"/>
  <c r="K11" i="16"/>
  <c r="L12" i="16"/>
  <c r="S10" i="10"/>
  <c r="R9" i="10"/>
  <c r="S9" i="10"/>
  <c r="W64" i="10"/>
  <c r="V63" i="10"/>
  <c r="W63" i="10"/>
  <c r="S78" i="20"/>
  <c r="R77" i="20"/>
  <c r="V23" i="16"/>
  <c r="T22" i="16"/>
  <c r="T43" i="16"/>
  <c r="V44" i="16"/>
  <c r="P25" i="20"/>
  <c r="Q25" i="20"/>
  <c r="Q26" i="20"/>
  <c r="L10" i="12"/>
  <c r="K9" i="12"/>
  <c r="L9" i="12"/>
  <c r="V96" i="14"/>
  <c r="W97" i="14"/>
  <c r="V93" i="12"/>
  <c r="W93" i="12"/>
  <c r="W94" i="12"/>
  <c r="Y64" i="20"/>
  <c r="Z65" i="20"/>
  <c r="Z77" i="20"/>
  <c r="Y76" i="20"/>
  <c r="W10" i="6"/>
  <c r="V9" i="6"/>
  <c r="W9" i="6"/>
  <c r="K10" i="14"/>
  <c r="L11" i="14"/>
  <c r="V67" i="16"/>
  <c r="P94" i="20"/>
  <c r="Q94" i="20"/>
  <c r="Q95" i="20"/>
  <c r="P63" i="18"/>
  <c r="Q63" i="18"/>
  <c r="Q64" i="18"/>
  <c r="S65" i="18"/>
  <c r="R64" i="18"/>
  <c r="Y63" i="18"/>
  <c r="Z63" i="18"/>
  <c r="Z64" i="18"/>
  <c r="R11" i="16"/>
  <c r="S12" i="16"/>
  <c r="P12" i="18"/>
  <c r="W13" i="12"/>
  <c r="K25" i="20"/>
  <c r="L25" i="20"/>
  <c r="L26" i="20"/>
  <c r="T25" i="14"/>
  <c r="T12" i="14"/>
  <c r="T11" i="14"/>
  <c r="T10" i="14"/>
  <c r="T9" i="14"/>
  <c r="R45" i="20"/>
  <c r="S45" i="20"/>
  <c r="S46" i="20"/>
  <c r="Q13" i="20"/>
  <c r="P12" i="20"/>
  <c r="P76" i="20"/>
  <c r="Q77" i="20"/>
  <c r="K12" i="20"/>
  <c r="L13" i="20"/>
  <c r="Y10" i="18"/>
  <c r="Z11" i="18"/>
  <c r="S65" i="20"/>
  <c r="R64" i="20"/>
  <c r="V47" i="18"/>
  <c r="T46" i="18"/>
  <c r="V77" i="14"/>
  <c r="W78" i="14"/>
  <c r="T60" i="16"/>
  <c r="T59" i="16"/>
  <c r="V61" i="16"/>
  <c r="S26" i="20"/>
  <c r="R25" i="20"/>
  <c r="S25" i="20"/>
  <c r="P10" i="16"/>
  <c r="Q11" i="16"/>
  <c r="P11" i="18"/>
  <c r="Q12" i="18"/>
  <c r="T67" i="18"/>
  <c r="W67" i="16"/>
  <c r="Y63" i="20"/>
  <c r="Z63" i="20"/>
  <c r="Z64" i="20"/>
  <c r="W69" i="14"/>
  <c r="V66" i="14"/>
  <c r="V30" i="16"/>
  <c r="T28" i="16"/>
  <c r="T27" i="16"/>
  <c r="T26" i="16"/>
  <c r="T25" i="16"/>
  <c r="V59" i="14"/>
  <c r="W59" i="14"/>
  <c r="W60" i="14"/>
  <c r="V9" i="8"/>
  <c r="W9" i="8"/>
  <c r="W10" i="8"/>
  <c r="T51" i="18"/>
  <c r="V50" i="16"/>
  <c r="W50" i="16"/>
  <c r="W51" i="16"/>
  <c r="P63" i="20"/>
  <c r="Q63" i="20"/>
  <c r="Q64" i="20"/>
  <c r="W41" i="14"/>
  <c r="V36" i="14"/>
  <c r="W36" i="14"/>
  <c r="S12" i="18"/>
  <c r="R11" i="18"/>
  <c r="Q76" i="20"/>
  <c r="P75" i="20"/>
  <c r="Q75" i="20"/>
  <c r="R63" i="18"/>
  <c r="S63" i="18"/>
  <c r="S64" i="18"/>
  <c r="Y75" i="20"/>
  <c r="Z75" i="20"/>
  <c r="Z76" i="20"/>
  <c r="W96" i="14"/>
  <c r="V95" i="14"/>
  <c r="W23" i="16"/>
  <c r="T23" i="18"/>
  <c r="V22" i="16"/>
  <c r="W22" i="16"/>
  <c r="K10" i="16"/>
  <c r="L11" i="16"/>
  <c r="S95" i="20"/>
  <c r="R94" i="20"/>
  <c r="S94" i="20"/>
  <c r="V70" i="16"/>
  <c r="T69" i="16"/>
  <c r="T66" i="16"/>
  <c r="T65" i="16"/>
  <c r="T64" i="16"/>
  <c r="T63" i="16"/>
  <c r="R9" i="12"/>
  <c r="S9" i="12"/>
  <c r="S10" i="12"/>
  <c r="L76" i="20"/>
  <c r="K75" i="20"/>
  <c r="L75" i="20"/>
  <c r="V31" i="16"/>
  <c r="W31" i="16"/>
  <c r="W32" i="16"/>
  <c r="T32" i="18"/>
  <c r="R75" i="18"/>
  <c r="S75" i="18"/>
  <c r="S76" i="18"/>
  <c r="V15" i="16"/>
  <c r="T14" i="16"/>
  <c r="T13" i="16"/>
  <c r="V25" i="12"/>
  <c r="W26" i="12"/>
  <c r="Z12" i="20"/>
  <c r="Y11" i="20"/>
  <c r="T37" i="18"/>
  <c r="V38" i="18"/>
  <c r="V74" i="12"/>
  <c r="W74" i="12"/>
  <c r="W75" i="12"/>
  <c r="L12" i="20"/>
  <c r="K11" i="20"/>
  <c r="Y9" i="16"/>
  <c r="Z9" i="16"/>
  <c r="Z10" i="16"/>
  <c r="V11" i="10"/>
  <c r="W12" i="10"/>
  <c r="S10" i="14"/>
  <c r="R9" i="14"/>
  <c r="S9" i="14"/>
  <c r="P11" i="20"/>
  <c r="Q12" i="20"/>
  <c r="S11" i="16"/>
  <c r="R10" i="16"/>
  <c r="K9" i="14"/>
  <c r="L9" i="14"/>
  <c r="L10" i="14"/>
  <c r="V43" i="16"/>
  <c r="W43" i="16"/>
  <c r="T44" i="18"/>
  <c r="W44" i="16"/>
  <c r="S77" i="20"/>
  <c r="R76" i="20"/>
  <c r="V64" i="12"/>
  <c r="W65" i="12"/>
  <c r="W34" i="18"/>
  <c r="V33" i="18"/>
  <c r="W33" i="18"/>
  <c r="T34" i="20"/>
  <c r="W14" i="14"/>
  <c r="V13" i="14"/>
  <c r="W46" i="16"/>
  <c r="V27" i="14"/>
  <c r="W28" i="14"/>
  <c r="V97" i="16"/>
  <c r="W98" i="16"/>
  <c r="T98" i="18"/>
  <c r="W37" i="16"/>
  <c r="T41" i="16"/>
  <c r="T36" i="16"/>
  <c r="V42" i="16"/>
  <c r="S13" i="20"/>
  <c r="R12" i="20"/>
  <c r="K11" i="18"/>
  <c r="L12" i="18"/>
  <c r="W13" i="14"/>
  <c r="W38" i="18"/>
  <c r="T38" i="20"/>
  <c r="V37" i="18"/>
  <c r="W30" i="16"/>
  <c r="T30" i="18"/>
  <c r="V28" i="16"/>
  <c r="R63" i="20"/>
  <c r="S63" i="20"/>
  <c r="S64" i="20"/>
  <c r="T42" i="18"/>
  <c r="W42" i="16"/>
  <c r="V41" i="16"/>
  <c r="V98" i="18"/>
  <c r="T97" i="18"/>
  <c r="T96" i="18"/>
  <c r="T95" i="18"/>
  <c r="T94" i="18"/>
  <c r="V26" i="14"/>
  <c r="W27" i="14"/>
  <c r="P10" i="20"/>
  <c r="Q11" i="20"/>
  <c r="W11" i="10"/>
  <c r="V10" i="10"/>
  <c r="W25" i="12"/>
  <c r="V12" i="12"/>
  <c r="W66" i="14"/>
  <c r="V65" i="14"/>
  <c r="P10" i="18"/>
  <c r="Q11" i="18"/>
  <c r="V76" i="14"/>
  <c r="W77" i="14"/>
  <c r="L11" i="18"/>
  <c r="K10" i="18"/>
  <c r="V45" i="16"/>
  <c r="W45" i="16"/>
  <c r="V34" i="20"/>
  <c r="T33" i="20"/>
  <c r="W64" i="12"/>
  <c r="V63" i="12"/>
  <c r="W63" i="12"/>
  <c r="T43" i="18"/>
  <c r="V44" i="18"/>
  <c r="S10" i="16"/>
  <c r="R9" i="16"/>
  <c r="S9" i="16"/>
  <c r="Y10" i="20"/>
  <c r="Z11" i="20"/>
  <c r="T12" i="16"/>
  <c r="T11" i="16"/>
  <c r="T10" i="16"/>
  <c r="T9" i="16"/>
  <c r="V32" i="18"/>
  <c r="T31" i="18"/>
  <c r="W70" i="16"/>
  <c r="V69" i="16"/>
  <c r="T70" i="18"/>
  <c r="L10" i="16"/>
  <c r="K9" i="16"/>
  <c r="L9" i="16"/>
  <c r="W95" i="14"/>
  <c r="V94" i="14"/>
  <c r="W94" i="14"/>
  <c r="S11" i="18"/>
  <c r="R10" i="18"/>
  <c r="T50" i="18"/>
  <c r="T45" i="18"/>
  <c r="V51" i="18"/>
  <c r="T61" i="18"/>
  <c r="W61" i="16"/>
  <c r="V60" i="16"/>
  <c r="L11" i="20"/>
  <c r="K10" i="20"/>
  <c r="T22" i="18"/>
  <c r="V23" i="18"/>
  <c r="S12" i="20"/>
  <c r="R11" i="20"/>
  <c r="V96" i="16"/>
  <c r="W97" i="16"/>
  <c r="R75" i="20"/>
  <c r="S75" i="20"/>
  <c r="S76" i="20"/>
  <c r="W15" i="16"/>
  <c r="T15" i="18"/>
  <c r="V14" i="16"/>
  <c r="V67" i="18"/>
  <c r="P9" i="16"/>
  <c r="Q9" i="16"/>
  <c r="Q10" i="16"/>
  <c r="T47" i="20"/>
  <c r="V46" i="18"/>
  <c r="W47" i="18"/>
  <c r="Y9" i="18"/>
  <c r="Z9" i="18"/>
  <c r="Z10" i="18"/>
  <c r="W96" i="16"/>
  <c r="V95" i="16"/>
  <c r="V59" i="16"/>
  <c r="W59" i="16"/>
  <c r="W60" i="16"/>
  <c r="W69" i="16"/>
  <c r="V66" i="16"/>
  <c r="L10" i="18"/>
  <c r="K9" i="18"/>
  <c r="L9" i="18"/>
  <c r="V11" i="12"/>
  <c r="W12" i="12"/>
  <c r="W26" i="14"/>
  <c r="V25" i="14"/>
  <c r="V27" i="16"/>
  <c r="W28" i="16"/>
  <c r="V38" i="20"/>
  <c r="T37" i="20"/>
  <c r="T46" i="20"/>
  <c r="V47" i="20"/>
  <c r="T67" i="20"/>
  <c r="W67" i="18"/>
  <c r="R10" i="20"/>
  <c r="S11" i="20"/>
  <c r="L10" i="20"/>
  <c r="K9" i="20"/>
  <c r="L9" i="20"/>
  <c r="R9" i="18"/>
  <c r="S9" i="18"/>
  <c r="S10" i="18"/>
  <c r="T44" i="20"/>
  <c r="W44" i="18"/>
  <c r="V43" i="18"/>
  <c r="W43" i="18"/>
  <c r="P9" i="18"/>
  <c r="Q9" i="18"/>
  <c r="Q10" i="18"/>
  <c r="V42" i="18"/>
  <c r="T41" i="18"/>
  <c r="T36" i="18"/>
  <c r="T28" i="18"/>
  <c r="T27" i="18"/>
  <c r="T26" i="18"/>
  <c r="T25" i="18"/>
  <c r="V30" i="18"/>
  <c r="W14" i="16"/>
  <c r="V13" i="16"/>
  <c r="T60" i="18"/>
  <c r="T59" i="18"/>
  <c r="V61" i="18"/>
  <c r="Y9" i="20"/>
  <c r="Z9" i="20"/>
  <c r="Z10" i="20"/>
  <c r="V33" i="20"/>
  <c r="W33" i="20"/>
  <c r="W34" i="20"/>
  <c r="V64" i="14"/>
  <c r="W65" i="14"/>
  <c r="Q10" i="20"/>
  <c r="P9" i="20"/>
  <c r="Q9" i="20"/>
  <c r="T98" i="20"/>
  <c r="W98" i="18"/>
  <c r="V97" i="18"/>
  <c r="W46" i="18"/>
  <c r="T14" i="18"/>
  <c r="T13" i="18"/>
  <c r="V15" i="18"/>
  <c r="W23" i="18"/>
  <c r="V22" i="18"/>
  <c r="W22" i="18"/>
  <c r="T23" i="20"/>
  <c r="T51" i="20"/>
  <c r="V50" i="18"/>
  <c r="W50" i="18"/>
  <c r="W51" i="18"/>
  <c r="V70" i="18"/>
  <c r="T69" i="18"/>
  <c r="T66" i="18"/>
  <c r="T65" i="18"/>
  <c r="T64" i="18"/>
  <c r="T63" i="18"/>
  <c r="V31" i="18"/>
  <c r="W31" i="18"/>
  <c r="T32" i="20"/>
  <c r="W32" i="18"/>
  <c r="W76" i="14"/>
  <c r="V75" i="14"/>
  <c r="W75" i="14"/>
  <c r="W10" i="10"/>
  <c r="V9" i="10"/>
  <c r="W9" i="10"/>
  <c r="W41" i="16"/>
  <c r="V36" i="16"/>
  <c r="W36" i="16"/>
  <c r="W37" i="18"/>
  <c r="W61" i="18"/>
  <c r="T61" i="20"/>
  <c r="V60" i="18"/>
  <c r="T43" i="20"/>
  <c r="V44" i="20"/>
  <c r="W25" i="14"/>
  <c r="V12" i="14"/>
  <c r="V51" i="20"/>
  <c r="T50" i="20"/>
  <c r="W15" i="18"/>
  <c r="V14" i="18"/>
  <c r="T15" i="20"/>
  <c r="V67" i="20"/>
  <c r="W38" i="20"/>
  <c r="V37" i="20"/>
  <c r="T70" i="20"/>
  <c r="V69" i="18"/>
  <c r="W70" i="18"/>
  <c r="T22" i="20"/>
  <c r="V23" i="20"/>
  <c r="T12" i="18"/>
  <c r="T11" i="18"/>
  <c r="T10" i="18"/>
  <c r="T9" i="18"/>
  <c r="W13" i="16"/>
  <c r="R9" i="20"/>
  <c r="S9" i="20"/>
  <c r="S10" i="20"/>
  <c r="V46" i="20"/>
  <c r="W47" i="20"/>
  <c r="W66" i="16"/>
  <c r="V65" i="16"/>
  <c r="W95" i="16"/>
  <c r="V94" i="16"/>
  <c r="W94" i="16"/>
  <c r="V45" i="18"/>
  <c r="W45" i="18"/>
  <c r="V28" i="18"/>
  <c r="T30" i="20"/>
  <c r="W30" i="18"/>
  <c r="V96" i="18"/>
  <c r="W97" i="18"/>
  <c r="T31" i="20"/>
  <c r="V32" i="20"/>
  <c r="T97" i="20"/>
  <c r="T96" i="20"/>
  <c r="T95" i="20"/>
  <c r="T94" i="20"/>
  <c r="V98" i="20"/>
  <c r="V63" i="14"/>
  <c r="W63" i="14"/>
  <c r="W64" i="14"/>
  <c r="V41" i="18"/>
  <c r="W42" i="18"/>
  <c r="T42" i="20"/>
  <c r="T45" i="20"/>
  <c r="W27" i="16"/>
  <c r="V26" i="16"/>
  <c r="W11" i="12"/>
  <c r="V10" i="12"/>
  <c r="V9" i="12"/>
  <c r="W9" i="12"/>
  <c r="W10" i="12"/>
  <c r="V31" i="20"/>
  <c r="W31" i="20"/>
  <c r="W32" i="20"/>
  <c r="V42" i="20"/>
  <c r="T41" i="20"/>
  <c r="T36" i="20"/>
  <c r="T28" i="20"/>
  <c r="T27" i="20"/>
  <c r="T26" i="20"/>
  <c r="T25" i="20"/>
  <c r="V30" i="20"/>
  <c r="W46" i="20"/>
  <c r="W14" i="18"/>
  <c r="V13" i="18"/>
  <c r="V11" i="14"/>
  <c r="W12" i="14"/>
  <c r="W26" i="16"/>
  <c r="V25" i="16"/>
  <c r="V97" i="20"/>
  <c r="W98" i="20"/>
  <c r="W28" i="18"/>
  <c r="V27" i="18"/>
  <c r="W65" i="16"/>
  <c r="V64" i="16"/>
  <c r="W69" i="18"/>
  <c r="V66" i="18"/>
  <c r="W60" i="18"/>
  <c r="V59" i="18"/>
  <c r="W59" i="18"/>
  <c r="W41" i="18"/>
  <c r="V36" i="18"/>
  <c r="W36" i="18"/>
  <c r="W96" i="18"/>
  <c r="V95" i="18"/>
  <c r="W23" i="20"/>
  <c r="V22" i="20"/>
  <c r="W22" i="20"/>
  <c r="V70" i="20"/>
  <c r="T69" i="20"/>
  <c r="T66" i="20"/>
  <c r="T65" i="20"/>
  <c r="T64" i="20"/>
  <c r="T63" i="20"/>
  <c r="W67" i="20"/>
  <c r="T60" i="20"/>
  <c r="T59" i="20"/>
  <c r="V61" i="20"/>
  <c r="W37" i="20"/>
  <c r="T14" i="20"/>
  <c r="T13" i="20"/>
  <c r="T12" i="20"/>
  <c r="T11" i="20"/>
  <c r="T10" i="20"/>
  <c r="T9" i="20"/>
  <c r="V15" i="20"/>
  <c r="V50" i="20"/>
  <c r="W50" i="20"/>
  <c r="W51" i="20"/>
  <c r="V43" i="20"/>
  <c r="W43" i="20"/>
  <c r="W44" i="20"/>
  <c r="V69" i="20"/>
  <c r="W70" i="20"/>
  <c r="W66" i="18"/>
  <c r="V65" i="18"/>
  <c r="W27" i="18"/>
  <c r="V26" i="18"/>
  <c r="W25" i="16"/>
  <c r="V12" i="16"/>
  <c r="W13" i="18"/>
  <c r="W30" i="20"/>
  <c r="V28" i="20"/>
  <c r="W15" i="20"/>
  <c r="V14" i="20"/>
  <c r="W61" i="20"/>
  <c r="V60" i="20"/>
  <c r="W95" i="18"/>
  <c r="V94" i="18"/>
  <c r="W94" i="18"/>
  <c r="V63" i="16"/>
  <c r="W63" i="16"/>
  <c r="W64" i="16"/>
  <c r="V45" i="20"/>
  <c r="W45" i="20"/>
  <c r="V96" i="20"/>
  <c r="W97" i="20"/>
  <c r="V10" i="14"/>
  <c r="W11" i="14"/>
  <c r="W42" i="20"/>
  <c r="V41" i="20"/>
  <c r="W69" i="20"/>
  <c r="V66" i="20"/>
  <c r="W10" i="14"/>
  <c r="V9" i="14"/>
  <c r="W9" i="14"/>
  <c r="V59" i="20"/>
  <c r="W59" i="20"/>
  <c r="W60" i="20"/>
  <c r="W28" i="20"/>
  <c r="V27" i="20"/>
  <c r="V11" i="16"/>
  <c r="W12" i="16"/>
  <c r="W65" i="18"/>
  <c r="V64" i="18"/>
  <c r="W41" i="20"/>
  <c r="V36" i="20"/>
  <c r="W36" i="20"/>
  <c r="W96" i="20"/>
  <c r="V95" i="20"/>
  <c r="V13" i="20"/>
  <c r="W14" i="20"/>
  <c r="V25" i="18"/>
  <c r="W26" i="18"/>
  <c r="W13" i="20"/>
  <c r="W11" i="16"/>
  <c r="V10" i="16"/>
  <c r="W95" i="20"/>
  <c r="V94" i="20"/>
  <c r="W94" i="20"/>
  <c r="V63" i="18"/>
  <c r="W63" i="18"/>
  <c r="W64" i="18"/>
  <c r="V26" i="20"/>
  <c r="W27" i="20"/>
  <c r="W25" i="18"/>
  <c r="V12" i="18"/>
  <c r="W66" i="20"/>
  <c r="V65" i="20"/>
  <c r="V25" i="20"/>
  <c r="W26" i="20"/>
  <c r="W12" i="18"/>
  <c r="V11" i="18"/>
  <c r="W10" i="16"/>
  <c r="V9" i="16"/>
  <c r="W9" i="16"/>
  <c r="W65" i="20"/>
  <c r="V64" i="20"/>
  <c r="W25" i="20"/>
  <c r="V12" i="20"/>
  <c r="V63" i="20"/>
  <c r="W63" i="20"/>
  <c r="W64" i="20"/>
  <c r="W11" i="18"/>
  <c r="V10" i="18"/>
  <c r="V9" i="18"/>
  <c r="W9" i="18"/>
  <c r="W10" i="18"/>
  <c r="W12" i="20"/>
  <c r="V11" i="20"/>
  <c r="V10" i="20"/>
  <c r="W11" i="20"/>
  <c r="V9" i="20"/>
  <c r="W9" i="20"/>
  <c r="W10" i="20"/>
</calcChain>
</file>

<file path=xl/comments1.xml><?xml version="1.0" encoding="utf-8"?>
<comments xmlns="http://schemas.openxmlformats.org/spreadsheetml/2006/main">
  <authors>
    <author/>
  </authors>
  <commentList>
    <comment ref="V42" authorId="0">
      <text>
        <r>
          <rPr>
            <b/>
            <sz val="9"/>
            <color indexed="8"/>
            <rFont val="Tahoma"/>
            <family val="2"/>
          </rPr>
          <t xml:space="preserve">Vlr Libros $3.644.240 menos
V/r Bomberos 305,600
V/r Choco 1,366,500
V/r Estación  188,300
</t>
        </r>
      </text>
    </comment>
    <comment ref="V47" authorId="0">
      <text>
        <r>
          <rPr>
            <b/>
            <sz val="9"/>
            <color indexed="8"/>
            <rFont val="Tahoma"/>
            <family val="2"/>
          </rPr>
          <t xml:space="preserve">Vlr Libros $9.928.348,21 
mas Iva Hernandez $144.828, Mas Iva Cobaleda $148.655, Mas Iva Cobaleda $148.655, Mas Iva Tornituerca $ 275,613,79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V52" authorId="0">
      <text>
        <r>
          <rPr>
            <b/>
            <sz val="9"/>
            <color indexed="8"/>
            <rFont val="Tahoma"/>
            <family val="2"/>
          </rPr>
          <t xml:space="preserve">Vr en Libros 
$6.450.108
Correspondientes a Choco
</t>
        </r>
      </text>
    </comment>
    <comment ref="V54" authorId="0">
      <text>
        <r>
          <rPr>
            <b/>
            <sz val="9"/>
            <color indexed="8"/>
            <rFont val="Tahoma"/>
            <family val="2"/>
          </rPr>
          <t>Vlr Libros $644,392,31 Mas Iva Comcel $101.389</t>
        </r>
      </text>
    </comment>
    <comment ref="V55" authorId="0">
      <text>
        <r>
          <rPr>
            <b/>
            <sz val="9"/>
            <color indexed="8"/>
            <rFont val="Tahoma"/>
            <family val="2"/>
          </rPr>
          <t xml:space="preserve">ContabFinanciera:
</t>
        </r>
        <r>
          <rPr>
            <sz val="9"/>
            <color indexed="8"/>
            <rFont val="Tahoma"/>
            <family val="2"/>
          </rPr>
          <t>V/r libros 52.495.321,24
Menos
V/r fase III 14,431,994 
V/r Choco 12,168,651 
V/r Bomberos 2,807,095 
V/r Setta $466.931
Más Iva $1.391.222,76
V/r San Andres $15.825.498</t>
        </r>
      </text>
    </comment>
    <comment ref="V101" authorId="0">
      <text>
        <r>
          <rPr>
            <sz val="9"/>
            <color indexed="8"/>
            <rFont val="Tahoma"/>
            <family val="2"/>
          </rPr>
          <t>Vr en libros $1.425.825.549,48, Mas seguros $14,431,994, Mas IVA $8,769,175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V47" authorId="0">
      <text>
        <r>
          <rPr>
            <b/>
            <sz val="9"/>
            <color indexed="8"/>
            <rFont val="Tahoma"/>
            <family val="2"/>
          </rPr>
          <t xml:space="preserve">Vr Lb:20,132,159, mas iva 2,307,391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V54" authorId="0">
      <text>
        <r>
          <rPr>
            <sz val="9"/>
            <color indexed="8"/>
            <rFont val="Tahoma"/>
            <family val="2"/>
          </rPr>
          <t xml:space="preserve">libros: 893,848+ iva comcel  169,833
</t>
        </r>
      </text>
    </comment>
    <comment ref="V55" authorId="0">
      <text>
        <r>
          <rPr>
            <b/>
            <sz val="9"/>
            <color indexed="8"/>
            <rFont val="Tahoma"/>
            <family val="2"/>
          </rPr>
          <t xml:space="preserve">Vlr Libro:6.757.713 + iva 1.283.966
</t>
        </r>
      </text>
    </comment>
    <comment ref="V67" authorId="0">
      <text>
        <r>
          <rPr>
            <b/>
            <sz val="9"/>
            <color indexed="8"/>
            <rFont val="Tahoma"/>
            <family val="2"/>
          </rPr>
          <t xml:space="preserve">Vlr en Lb: 104,845,994
IVA 956.068
</t>
        </r>
      </text>
    </comment>
    <comment ref="V68" authorId="0">
      <text>
        <r>
          <rPr>
            <b/>
            <sz val="9"/>
            <color indexed="8"/>
            <rFont val="Tahoma"/>
            <family val="2"/>
          </rPr>
          <t xml:space="preserve">Libros $ 154,560,657,
 parqueadero 286.792
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 xml:space="preserve">edwa13:
</t>
        </r>
        <r>
          <rPr>
            <sz val="9"/>
            <color indexed="8"/>
            <rFont val="Tahoma"/>
            <family val="2"/>
          </rPr>
          <t xml:space="preserve">prestamo de infra por 50,000,000 y de ornato por 13,560,588
</t>
        </r>
      </text>
    </comment>
    <comment ref="V69" authorId="0">
      <text>
        <r>
          <rPr>
            <b/>
            <sz val="9"/>
            <color indexed="8"/>
            <rFont val="Tahoma"/>
            <family val="2"/>
          </rPr>
          <t xml:space="preserve">Valor libros : 287,124,197, mas iva cobaleda 1,114,702
</t>
        </r>
      </text>
    </comment>
    <comment ref="E71" authorId="0">
      <text>
        <r>
          <rPr>
            <b/>
            <sz val="9"/>
            <color indexed="8"/>
            <rFont val="Tahoma"/>
            <family val="2"/>
          </rPr>
          <t xml:space="preserve">edwa13:
</t>
        </r>
        <r>
          <rPr>
            <sz val="9"/>
            <color indexed="8"/>
            <rFont val="Tahoma"/>
            <family val="2"/>
          </rPr>
          <t xml:space="preserve">prestamo a setta 035 de 13,560,588
</t>
        </r>
      </text>
    </comment>
    <comment ref="E72" authorId="0">
      <text>
        <r>
          <rPr>
            <b/>
            <sz val="9"/>
            <color indexed="8"/>
            <rFont val="Tahoma"/>
            <family val="2"/>
          </rPr>
          <t xml:space="preserve">edwa13:
</t>
        </r>
        <r>
          <rPr>
            <sz val="9"/>
            <color indexed="8"/>
            <rFont val="Tahoma"/>
            <family val="2"/>
          </rPr>
          <t xml:space="preserve">prestamo 50,000,000 a seta 035
</t>
        </r>
      </text>
    </comment>
    <comment ref="V72" authorId="0">
      <text>
        <r>
          <rPr>
            <b/>
            <sz val="9"/>
            <color indexed="8"/>
            <rFont val="Tahoma"/>
            <family val="2"/>
            <charset val="1"/>
          </rPr>
          <t xml:space="preserve">Vlr libros: 260,213,541 mas iva 1,503,185
</t>
        </r>
      </text>
    </comment>
    <comment ref="V73" authorId="0">
      <text>
        <r>
          <rPr>
            <sz val="9"/>
            <color indexed="8"/>
            <rFont val="Tahoma"/>
            <family val="2"/>
          </rPr>
          <t>Lvr libro:689,845,350
Poliza 4,362,082
mas iva  18,870,265</t>
        </r>
      </text>
    </comment>
    <comment ref="T75" authorId="0">
      <text>
        <r>
          <rPr>
            <sz val="9"/>
            <color indexed="8"/>
            <rFont val="Tahoma"/>
            <family val="2"/>
          </rPr>
          <t xml:space="preserve">VLR Libro: 128.665.227, MAS IVA 1.065.294
</t>
        </r>
      </text>
    </comment>
    <comment ref="V75" authorId="0">
      <text>
        <r>
          <rPr>
            <sz val="9"/>
            <color indexed="8"/>
            <rFont val="Tahoma"/>
            <family val="2"/>
          </rPr>
          <t xml:space="preserve">VLR Libro: 128.665.227, MAS IVA 1.065.294
</t>
        </r>
      </text>
    </comment>
    <comment ref="V79" authorId="0">
      <text>
        <r>
          <rPr>
            <b/>
            <sz val="9"/>
            <color indexed="8"/>
            <rFont val="Tahoma"/>
            <family val="2"/>
          </rPr>
          <t xml:space="preserve">Vlr en libros 36,058,260, mas iva 1,676260
</t>
        </r>
      </text>
    </comment>
    <comment ref="V89" authorId="0">
      <text>
        <r>
          <rPr>
            <b/>
            <sz val="9"/>
            <color indexed="8"/>
            <rFont val="Tahoma"/>
            <family val="2"/>
          </rPr>
          <t>Valor Lb: 1,741,023,363
mas Viaticos 10.726.453, mas iva 465.585</t>
        </r>
      </text>
    </comment>
  </commentList>
</comments>
</file>

<file path=xl/sharedStrings.xml><?xml version="1.0" encoding="utf-8"?>
<sst xmlns="http://schemas.openxmlformats.org/spreadsheetml/2006/main" count="6024" uniqueCount="340">
  <si>
    <t>FECHA CDP</t>
  </si>
  <si>
    <t>CDP</t>
  </si>
  <si>
    <t>VALOR</t>
  </si>
  <si>
    <t>2.1.01.01.01.01 SUELDOS</t>
  </si>
  <si>
    <t>FECHA RP</t>
  </si>
  <si>
    <t>RP</t>
  </si>
  <si>
    <t>SUBTOTAL</t>
  </si>
  <si>
    <t>2.1.01.01.05 BONIFICACIÓN POR SERVICIOS PRESTADOS</t>
  </si>
  <si>
    <t>2.1.01.01.07 BONIFICACIÓN ESPECIAL POR RECREACIÓN</t>
  </si>
  <si>
    <t>2.1.01.01.17 PRIMA DE NAVIDAD</t>
  </si>
  <si>
    <t>2.1.01.01.19 PRIMA DE SERVICIOS</t>
  </si>
  <si>
    <t>2.1.01.01.21 PRIMA DE VACACIONES</t>
  </si>
  <si>
    <t>2.1.01.01.98 OTROS SERVICIOS PERSONALES ASOCIADOS A LA NOMINA (VACACIONES)</t>
  </si>
  <si>
    <t>2.1.01.02.03 HONORARIOS PROFESIONALES</t>
  </si>
  <si>
    <t>2.1.01.02.09 REMUNERACION POR SERVICIOS TECNICOS</t>
  </si>
  <si>
    <t>2.1.01.03.01.01.01.01 CESANTIAS REGIMEN RETROACTIVO</t>
  </si>
  <si>
    <t>2.1.01.03.01.01.01.02 FONDOS DE CESANTIAS</t>
  </si>
  <si>
    <t>2.1.01.03.01.01.03.01 FONDOS DE PENSIONES</t>
  </si>
  <si>
    <t>2.1.01.03.01.03.01 SERVICIO NACIONAL DE APRENDIZAJE -SENA-</t>
  </si>
  <si>
    <t>2.1.01.03.01.03.03 INSTITUTO COLOMBIANO DE BIENESTAR FAMILIAR -ICBF-</t>
  </si>
  <si>
    <t>2.1.01.03.03.01.01 FONDOS DE CESANTIAS</t>
  </si>
  <si>
    <t>2.1.01.03.03.01.03 FONDOS DE PENSIONES</t>
  </si>
  <si>
    <t>2.1.01.03.03.01.05 EMPRESAS PROMOTORAS DE SALUD</t>
  </si>
  <si>
    <t>2.1.01.03.03.02.01 ADMINISTRADORAS DE RIESGOS PROFESIONALES</t>
  </si>
  <si>
    <t>2.1.01.03.03.03.01 APORTES PARAFISCALES A LAS CAJAS DE COMPENSACION FAMILIAR</t>
  </si>
  <si>
    <t>2.1.02.01.01 MATERIALES Y SUMINISTROS</t>
  </si>
  <si>
    <t>2.1.02.01.03 COMPRA DE EQUIPOS</t>
  </si>
  <si>
    <t>2.1.02.01.07 BIENESTAR SOCIAL</t>
  </si>
  <si>
    <t>2.1.02.02.01 CAPACITACION</t>
  </si>
  <si>
    <t>2.1.02.02.03 VIATICOS Y GASTOS DE VIAJE</t>
  </si>
  <si>
    <t xml:space="preserve">2.1.02.02.05 COMUNICACIONES Y TRANSPORTE </t>
  </si>
  <si>
    <t>2.1.02.02.07 SERVICIOS PUBLICOS</t>
  </si>
  <si>
    <t>2.1.02.02.09 SEGUROS</t>
  </si>
  <si>
    <t>2.1.02.02.13 IMPRESOS Y PUBLICACIONES</t>
  </si>
  <si>
    <t>2.1.02.02.15 MANTENIMIENTO</t>
  </si>
  <si>
    <t>2.1.02.02.23 COMISIONES, INTERESES Y DEMAS GASTOS BANCARIOS Y FIDUCIARIOS</t>
  </si>
  <si>
    <t>2.1.03.98.05 CUOTA DE AUDITAJE</t>
  </si>
  <si>
    <t>2.1.03.98.07 SENTENCIAS Y CONCILIACIONES</t>
  </si>
  <si>
    <t>2.2.01.98.98.01 INMOBILIARIA MUNICIPAL</t>
  </si>
  <si>
    <t>2.2.01.98.98.02 SECRETARIA DE TRANSITO Y TRANSPORTE DE ARMENIA</t>
  </si>
  <si>
    <t>2.2.01.98.98.03.01 ARMENIA ES UN JARDIN/ARBOL URBANO</t>
  </si>
  <si>
    <t>2.2.01.98.98.03.04 INFRAESTRUCTURA</t>
  </si>
  <si>
    <t>2.2.01.98.98.03.08 VALORIZACIÓN</t>
  </si>
  <si>
    <t>2.2.01.98.98.03.10 OTROS CONTRATOS INTERADMINISTRATIVOS</t>
  </si>
  <si>
    <t>3.2.01.98.98.01 OTROS GASTOS NO ESPECIFICADOS</t>
  </si>
  <si>
    <t xml:space="preserve"> </t>
  </si>
  <si>
    <t>4.1.01.98.98.01 CONTRATO INTERADMINISTRATIVO 008 DE 2015 CENTRO CULTURAL Y TURISTICO LA ESTACIÓN</t>
  </si>
  <si>
    <t>4.1.01.98.98.02 CONTRATO INTERADMINISTRATIVO 020 DE 2015 CHOCO</t>
  </si>
  <si>
    <t>4.1.01.98.98.03 CONTRATO INTERADMINISTRATIVO 018 DE 2015 ESTACIÓN DE BOMBEROS</t>
  </si>
  <si>
    <t>4.1.01.98.98.04 CONTRATO INTERADMINISTRATIVO 014 DE 2015 VALORIZACIÓN FASE III</t>
  </si>
  <si>
    <t>TOTAL GENERAL</t>
  </si>
  <si>
    <t>EJECUCIÓN PRESUPUESTAL DE GASTOS MARZO DE 2016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</si>
  <si>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</si>
  <si>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</si>
  <si>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</si>
  <si>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</si>
  <si>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</si>
  <si>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</si>
  <si>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</si>
  <si>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</si>
  <si>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</si>
  <si>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</si>
  <si>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</si>
  <si>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</si>
  <si>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</si>
  <si>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</si>
  <si>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</si>
  <si>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</si>
  <si>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</si>
  <si>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</si>
  <si>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</si>
  <si>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</si>
  <si>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</si>
  <si>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</si>
  <si>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</si>
  <si>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</si>
  <si>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</si>
  <si>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</si>
  <si>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</si>
  <si>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</si>
  <si>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</si>
  <si>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</si>
  <si>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</si>
  <si>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</si>
  <si>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</si>
  <si>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</si>
  <si>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</si>
  <si>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</si>
  <si>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</si>
  <si>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</si>
  <si>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</si>
  <si>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</si>
  <si>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</si>
  <si>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</si>
  <si>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</si>
  <si>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</si>
  <si>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</si>
  <si>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</si>
  <si>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</si>
  <si>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</si>
  <si>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</si>
  <si>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</si>
  <si>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</si>
  <si>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</si>
  <si>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</si>
  <si>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</si>
  <si>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</si>
  <si>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</si>
  <si>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</si>
  <si>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</si>
  <si>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</si>
  <si>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</si>
  <si>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</si>
  <si>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</si>
  <si>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</si>
  <si>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</si>
  <si>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</si>
  <si>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</si>
  <si>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</si>
  <si>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</si>
  <si>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2.1.01.03.01.01.01.01</t>
  </si>
  <si>
    <t>Cesantias Régimen Retroactivo</t>
  </si>
  <si>
    <t>2.1.01.03.01.01.01,02</t>
  </si>
  <si>
    <t xml:space="preserve">Fondos de Cesantías </t>
  </si>
  <si>
    <t>2.1.01.03.01.01.03</t>
  </si>
  <si>
    <t>Pensiones</t>
  </si>
  <si>
    <t>2.1.01.03.01.01.03.01</t>
  </si>
  <si>
    <t>Fondos de Pensiones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</si>
  <si>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</si>
  <si>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</si>
  <si>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</si>
  <si>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</si>
  <si>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</si>
  <si>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</si>
  <si>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</si>
  <si>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</si>
  <si>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</si>
  <si>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</si>
  <si>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</si>
  <si>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</si>
  <si>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</si>
  <si>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</si>
  <si>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</si>
  <si>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</si>
  <si>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</si>
  <si>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</si>
  <si>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</si>
  <si>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</si>
  <si>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</si>
  <si>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</si>
  <si>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</si>
  <si>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</si>
  <si>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</si>
  <si>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</si>
  <si>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</si>
  <si>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</si>
  <si>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</si>
  <si>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</si>
  <si>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</si>
  <si>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</si>
  <si>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</si>
  <si>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</si>
  <si>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</si>
  <si>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</si>
  <si>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</si>
  <si>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</si>
  <si>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</si>
  <si>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</si>
  <si>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</si>
  <si>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</si>
  <si>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</si>
  <si>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</si>
  <si>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</si>
  <si>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</si>
  <si>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</si>
  <si>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</si>
  <si>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</si>
  <si>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</si>
  <si>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</si>
  <si>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</si>
  <si>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</si>
  <si>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</si>
  <si>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2.1.03.98.07</t>
  </si>
  <si>
    <t>Sentencias y Conciliaciones</t>
  </si>
  <si>
    <t>2.2</t>
  </si>
  <si>
    <t>GASTOS DE INVERSION</t>
  </si>
  <si>
    <t>2.2.01</t>
  </si>
  <si>
    <t>2.2.01.98</t>
  </si>
  <si>
    <t>Otros Gastos de Inversión</t>
  </si>
  <si>
    <t>2.2.01.98.98</t>
  </si>
  <si>
    <t>Otros Gastos de Inversión no especificados</t>
  </si>
  <si>
    <t>2.2.01.98.98.01</t>
  </si>
  <si>
    <t>Contrato Interadministrativo No. 016 de 2012 - Inmobiliaria</t>
  </si>
  <si>
    <t>2.2.01.98.98.02</t>
  </si>
  <si>
    <t>Contrato Interadministrativo No. 001 de 2015 - SETTA</t>
  </si>
  <si>
    <t>2.2.01.98.98.03</t>
  </si>
  <si>
    <t>Otros Gastos</t>
  </si>
  <si>
    <t>2.2.01.98.98.03.01</t>
  </si>
  <si>
    <t>Contrato interadministrativo No. 011 de 2016 - ARBOL URBANO</t>
  </si>
  <si>
    <t>2.2.01.98.98.03.04</t>
  </si>
  <si>
    <t>Contrato interadministrativo No. 012 de 2016 - INFRAESTRUCTURA</t>
  </si>
  <si>
    <t>2.2.01.98.98.03.10</t>
  </si>
  <si>
    <t>Otros Contratos Interadministrativos</t>
  </si>
  <si>
    <t>CUENTAS POR PAGAR</t>
  </si>
  <si>
    <t>3.2</t>
  </si>
  <si>
    <t>3.2.01</t>
  </si>
  <si>
    <t>3.2.01.98</t>
  </si>
  <si>
    <t>Otros gastos de inversion</t>
  </si>
  <si>
    <t>3.2.01.98.98</t>
  </si>
  <si>
    <t>Otros gastos de inversion no especificados</t>
  </si>
  <si>
    <t>3.2.01.98.98.01</t>
  </si>
  <si>
    <t>Inmobiliaria Municipal</t>
  </si>
  <si>
    <t>3.2.01.98.98.02</t>
  </si>
  <si>
    <t>Contrato Interadministrativo 014 de 2015 Valorización fase III</t>
  </si>
  <si>
    <t>3.2.01.98.98.03</t>
  </si>
  <si>
    <t>Contrato Interadministrativo 008 de 2015 Centro Cultural y Turistíco la Estación Fase I</t>
  </si>
  <si>
    <t>3.2.01.98.98.04</t>
  </si>
  <si>
    <t>Contrato Interadministrativo 020 Cancha de Futbol - Quibdo Choco</t>
  </si>
  <si>
    <t>3.2.01.98.98.05</t>
  </si>
  <si>
    <t>Contrato Interadministrativo 018 Estación de Bomberos</t>
  </si>
  <si>
    <t>3.2.01.98.98.06</t>
  </si>
  <si>
    <t>Contrato Interadministrativo No. 010 de 2015 Valorización Fase I</t>
  </si>
  <si>
    <t>3.2.01.98.98.07</t>
  </si>
  <si>
    <t>Contrato Interadministrativo No. 013 de 2015 Valorización Fase II</t>
  </si>
  <si>
    <t>3.2.01.98.98.08</t>
  </si>
  <si>
    <t>Contrato Interadministrativo No. 007 de 2015 Arbol Urbano / Armenia es un Jardin</t>
  </si>
  <si>
    <t>3.2.01.98.98.09</t>
  </si>
  <si>
    <t>Contrato Interadministrativo No. 006 de 2015 Fortalecimiento a la Infraestructura</t>
  </si>
  <si>
    <t>3.2.01.98.98.10</t>
  </si>
  <si>
    <t>Contrato Interadministrativo No. 035 de 2015 PGIRS</t>
  </si>
  <si>
    <t>3.2.01.98.98.11</t>
  </si>
  <si>
    <t>Contrato Interadministrativo No. 014 DE 2014 Parque Fundadores</t>
  </si>
  <si>
    <t>3.2.01.98.98.12</t>
  </si>
  <si>
    <t>Contrato Interadministrativo No. 016 DE 2014 Setta</t>
  </si>
  <si>
    <t>3.2.01.98.98.13</t>
  </si>
  <si>
    <t>Modulos Fundadores</t>
  </si>
  <si>
    <t>3.2.01.98.98.14</t>
  </si>
  <si>
    <t>Parque de la Familia</t>
  </si>
  <si>
    <t>CONTRATOS INTERADMINISTRATIVOS DE LA VIGENCIA ANTERIOR</t>
  </si>
  <si>
    <t>4.1</t>
  </si>
  <si>
    <t>4.1.01.98</t>
  </si>
  <si>
    <t>4.1.01.98.98</t>
  </si>
  <si>
    <t>4.1.01.98.98.01</t>
  </si>
  <si>
    <t>Contrato interadministrativo 008 de 2015 Centro cultural y turistico la estacion</t>
  </si>
  <si>
    <t>4.1.01.98.98.02</t>
  </si>
  <si>
    <t>Contrato interadministrativo 020 de 2015 Choco</t>
  </si>
  <si>
    <t>4.1.01.98.98.03</t>
  </si>
  <si>
    <t>Contrato interadministrativo 018 de 2015 Estacion de bomberos</t>
  </si>
  <si>
    <t>4.1.01.98.98.04</t>
  </si>
  <si>
    <t>Contrato interadministrativo 014 de 2015 Valorizacion fase III</t>
  </si>
  <si>
    <t>REVISO</t>
  </si>
  <si>
    <t>ELABORO</t>
  </si>
  <si>
    <t>SEBASTIAN CONGOTE POSADA</t>
  </si>
  <si>
    <t>ALEXANDRA MARIN CIFUENTES</t>
  </si>
  <si>
    <t>GERENTE EMPRESA DE DESARROLLO URBANO DE ARMENIA</t>
  </si>
  <si>
    <t>DIRECTORA ADMINISTRATIVA Y FINANCIERA</t>
  </si>
  <si>
    <t>4.1.01.98.01 CONTRATO INTERADMINISTRATIVO 008 DE 2015 CENTRO CULTURAL Y TURISTICO LA ESTACION</t>
  </si>
  <si>
    <t>4.1.01.98.98.02  CONTRATO INTERADMINISTRATIVO 020 DE 2015 CHOCO</t>
  </si>
  <si>
    <t xml:space="preserve">EJECUCION PRESUPUESTAL DE GASTOS ABRIL 2016 </t>
  </si>
  <si>
    <t xml:space="preserve">EJECUCION PRESUPUESTAL DE GASTOS MAYO 2016 </t>
  </si>
  <si>
    <t xml:space="preserve">EJECUCION PRESUPUESTAL DE GASTOS JUNIO 2016 </t>
  </si>
  <si>
    <t>Contrato Interadministrativo No. 001 de 2015/023 de 2016 SETTA</t>
  </si>
  <si>
    <t xml:space="preserve">EJECUCION PRESUPUESTAL DE GASTOS JULIO 2016 </t>
  </si>
  <si>
    <t>2.2.01.98.98.03.02 ORNATO, SIEMBRA Y MANTENIMIENTO DE JARDINES</t>
  </si>
  <si>
    <t xml:space="preserve">EJECUCION PRESUPUESTAL DE GASTOS AGOSTO 2016 </t>
  </si>
  <si>
    <t>2.2.01.98.98.03.02</t>
  </si>
  <si>
    <t>Contrato interadministrativo No. 024 de 2016 - ORNATO, SIEMBRA Y MANTENIMIENTO DE JARDINES</t>
  </si>
  <si>
    <t>2.2.01.98.98.03.05 ARCHIPIÉLAGO DE SAN ANDRÉS, PROVIDENCIA Y SANTA CATALINA</t>
  </si>
  <si>
    <t xml:space="preserve">EJECUCION PRESUPUESTAL DE GASTOS SEPTIEMBRE 2016 </t>
  </si>
  <si>
    <t>2.2.01.98.98.03.05</t>
  </si>
  <si>
    <t>Contrato interadministrativo Especifico No. 1112 de 2016 -  ARCHIPIÉLAGO DE SAN ANDRÉS, PROVIDENCIA Y SANTA CATALINA</t>
  </si>
  <si>
    <t xml:space="preserve">EJECUCION PRESUPUESTAL DE GASTOS OCTUBRE 2016 </t>
  </si>
  <si>
    <t>EJECUCIÓN PRESUPUESTAL DE CUENTAS POR PAGAR ENERO DE 2017</t>
  </si>
  <si>
    <t>Contrato Interadministrativo Especifico No 1112 de 2016-archipielago de San Andres , Providencia y Santa Catalina</t>
  </si>
  <si>
    <t>Contrato Interadministrativo No. 024 de 2016 Ornato, Siembra y Mantenimiento de Jardines</t>
  </si>
  <si>
    <t>Contrato Interadministrativo No. 023 de 2016 Setta</t>
  </si>
  <si>
    <t>EJECUCIÓN PRESUPUESTAL DE CUENTAS POR PAGAR FEBRERO DE 2017</t>
  </si>
  <si>
    <t>EJECUCIÓN PRESUPUESTAL DE CUENTAS POR PAGAR MARZO DE 2017</t>
  </si>
  <si>
    <t>EJECUCIÓN PRESUPUESTAL DE CUENTAS POR COBRAR ENERO DE 2017</t>
  </si>
  <si>
    <t>CODIGO</t>
  </si>
  <si>
    <t>Nivel</t>
  </si>
  <si>
    <t>SALDO POR EJECUTAR</t>
  </si>
  <si>
    <t>% EJECUCIÓN</t>
  </si>
  <si>
    <t>1.3</t>
  </si>
  <si>
    <t>CUENTAS POR COBRAR</t>
  </si>
  <si>
    <t>S</t>
  </si>
  <si>
    <t>1.3.01</t>
  </si>
  <si>
    <t>VIGENCIA FISCAL 2016</t>
  </si>
  <si>
    <t>1.3.01.01</t>
  </si>
  <si>
    <t>D</t>
  </si>
  <si>
    <t>1.3.01.02</t>
  </si>
  <si>
    <t>1.3.01.03</t>
  </si>
  <si>
    <t>1.3.01.04</t>
  </si>
  <si>
    <t>1.3.01.06</t>
  </si>
  <si>
    <t>1.3.01.07</t>
  </si>
  <si>
    <t>1.3.01.08</t>
  </si>
  <si>
    <t>Contrato interadministrativo especifico No 1112 de 2016 Archipielago de San Andres y Providencia y San Catalina</t>
  </si>
  <si>
    <t>1.3.01.09</t>
  </si>
  <si>
    <t>Contrato Interadministrativo No. 024 de 2016  Ornato, Siembra y mantenimiento de jardines</t>
  </si>
  <si>
    <t>EJECUCIÓN PRESUPUESTAL DE CUENTAS POR COBRAR FEBRERO DE 2017</t>
  </si>
  <si>
    <t>EJECUCIÓN PRESUPUESTAL DE CUENTAS POR COBRAR MARZO DE 2017</t>
  </si>
  <si>
    <t>EJECUCIÓN PRESUPUESTAL DE CUENTAS POR COBRAR ABRIL DE 2017</t>
  </si>
  <si>
    <t>EMPRESA DE DESARROLLO URBANO DE ARMENIA LTDA EDUA</t>
  </si>
  <si>
    <t>NIT. 890.001.424-3</t>
  </si>
  <si>
    <t>EJECUCIÓN PRESUPUESTAL DE GASTOS DICIEMBRE DE 2017</t>
  </si>
  <si>
    <t>Fondos de Cesantías /FNA</t>
  </si>
  <si>
    <t>Contrato Interadministrativo No. 016 de 2012 - INMOBILIARIA</t>
  </si>
  <si>
    <t>Contrato Interadministrativo No. 023 de 2016 - SETTA</t>
  </si>
  <si>
    <t>2.2.01.98.98.02.01</t>
  </si>
  <si>
    <t>Contrato Interadministrativo No. 2017-035 - SETTA</t>
  </si>
  <si>
    <t>Contrato Interadministrativo No. 006 de 2017 - ORNATO, SIEMBRA Y MANTENIMIENTO DE JARDINES</t>
  </si>
  <si>
    <t>Contrato interadministrativo No. 004 de 2017 - INFRAESTRUCTURA</t>
  </si>
  <si>
    <t>Contrato Interadministrativo NO 008 de 2017 OPERACIÓN DEL PROCESO ADMINISTRATIVO DE VALORIZACION</t>
  </si>
  <si>
    <t>2.2.01.98.98.03.11</t>
  </si>
  <si>
    <t xml:space="preserve">Contrato Interadministrativo  No 2017-015-SEÑALIZACION </t>
  </si>
  <si>
    <t>2.2.01.98.98.03.12</t>
  </si>
  <si>
    <t xml:space="preserve">Contrato Interadministrativo No 017 de 2017 Amoblamiento Urbano y Mejoramiento de areas de Espacio Publico </t>
  </si>
  <si>
    <t>2.2.01.98.98.03.13</t>
  </si>
  <si>
    <t>Contrato Interadministrativo No 020 de 2017</t>
  </si>
  <si>
    <t>2.2.01.98.98.03.14</t>
  </si>
  <si>
    <t>Contrato Interadministrativo No 022 de 2017 Zoonosis</t>
  </si>
  <si>
    <t>2.2.01.98.98.03.15</t>
  </si>
  <si>
    <t xml:space="preserve">Contrato Interadministrativo No 065 de 2017 </t>
  </si>
  <si>
    <t>2.2.01.98.98.03.16</t>
  </si>
  <si>
    <t xml:space="preserve">Contrato Interadministrativo No 023 de 2017 </t>
  </si>
  <si>
    <t>2.2.01.98.98.03.17</t>
  </si>
  <si>
    <t xml:space="preserve">Contrato Interadministrativo No 021 de 2017 </t>
  </si>
  <si>
    <t>2.2.01.98.98.03.18</t>
  </si>
  <si>
    <t>Contrato Interadministrativo No 025 de 2017 Señalizacion Bicicarriles</t>
  </si>
  <si>
    <t>Contrato inetradministrativo 008 de 2015 - CENTRO CULTURAL Y TURISTICO LA ESTACION FASE I</t>
  </si>
  <si>
    <t>Contrato interadministrativo 014 de 2015 - VALORIZACION FASE III</t>
  </si>
  <si>
    <t>4.1.01.98.98.05</t>
  </si>
  <si>
    <t>Contrato interadministrativo Especifico No 1112 de 2016 - ARCHIPIELAGO DE SAN ANDRES Y PROVIDENCIA</t>
  </si>
  <si>
    <t>ORIGINAL FIRMADO</t>
  </si>
  <si>
    <t>JACKSON PELAEZ PEREZ</t>
  </si>
  <si>
    <t>ANDRÉS MAURICIO OLARTE VALDERRAMA</t>
  </si>
  <si>
    <t xml:space="preserve">GERENTE </t>
  </si>
  <si>
    <t>DIRECTOR ADMINISTRATIVO Y FINANCIERO</t>
  </si>
  <si>
    <t>EMPRESA DE DESARROLLO URBANO DE ARMENIA LTDA. EDUA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</si>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</sst>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 &quot;#,##0.00"/>
    <numFmt numFmtId="165" formatCode="&quot;$ &quot;#,##0"/>
    <numFmt numFmtId="166" formatCode="_(* #,##0.00_);_(* \(#,##0.00\);_(* \-??_);_(@_)"/>
    <numFmt numFmtId="167" formatCode="_(&quot;$ &quot;* #,##0_);_(&quot;$ &quot;* \(#,##0\);_(&quot;$ &quot;* \-??_);_(@_)"/>
    <numFmt numFmtId="168" formatCode="_(&quot;$ &quot;* #,##0.00_);_(&quot;$ &quot;* \(#,##0.00\);_(&quot;$ &quot;* \-??_);_(@_)"/>
    <numFmt numFmtId="169" formatCode="_(* #,##0_);_(* \(#,##0\);_(* \-??_);_(@_)"/>
    <numFmt numFmtId="170" formatCode="_-* #,##0.00_-;\-* #,##0.00_-;_-* \-??_-;_-@_-"/>
    <numFmt numFmtId="171" formatCode="_-\$* #,##0.00_-;&quot;-$&quot;* #,##0.00_-;_-\$* \-??_-;_-@_-"/>
    <numFmt numFmtId="172" formatCode="_(\$* #,##0.00_);_(\$* \(#,##0.00\);_(\$* \-??_);_(@_)"/>
    <numFmt numFmtId="173" formatCode="_(\$* #,##0_);_(\$* \(#,##0\);_(\$* \-??_);_(@_)"/>
  </numFmts>
  <fonts count="4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 Unicode MS"/>
      <family val="2"/>
    </font>
    <font>
      <sz val="8"/>
      <color indexed="8"/>
      <name val="Arial Unicode MS"/>
      <family val="2"/>
    </font>
    <font>
      <sz val="9"/>
      <name val="Arial Unicode MS"/>
      <family val="2"/>
    </font>
    <font>
      <sz val="12"/>
      <color indexed="8"/>
      <name val="Calibri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 Unicode MS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sz val="14"/>
      <color indexed="8"/>
      <name val="Arial Unicode MS"/>
      <family val="2"/>
    </font>
    <font>
      <sz val="14"/>
      <name val="Arial Unicode MS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Unicode MS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Tahoma"/>
      <family val="2"/>
      <charset val="1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166" fontId="44" fillId="0" borderId="0" applyFill="0" applyBorder="0" applyAlignment="0" applyProtection="0"/>
    <xf numFmtId="168" fontId="44" fillId="0" borderId="0" applyFill="0" applyBorder="0" applyAlignment="0" applyProtection="0"/>
    <xf numFmtId="9" fontId="44" fillId="0" borderId="0" applyFill="0" applyBorder="0" applyAlignment="0" applyProtection="0"/>
  </cellStyleXfs>
  <cellXfs count="89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5" fontId="1" fillId="0" borderId="2" xfId="0" applyNumberFormat="1" applyFont="1" applyBorder="1"/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0" fillId="0" borderId="2" xfId="0" applyFont="1" applyBorder="1"/>
    <xf numFmtId="164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65" fontId="0" fillId="0" borderId="2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165" fontId="1" fillId="0" borderId="6" xfId="0" applyNumberFormat="1" applyFont="1" applyFill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4" fontId="0" fillId="0" borderId="7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8" xfId="0" applyFont="1" applyBorder="1" applyAlignment="1"/>
    <xf numFmtId="164" fontId="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4" fontId="0" fillId="0" borderId="2" xfId="0" applyNumberFormat="1" applyFont="1" applyBorder="1" applyAlignment="1">
      <alignment horizontal="center"/>
    </xf>
    <xf numFmtId="164" fontId="0" fillId="0" borderId="2" xfId="1" applyNumberFormat="1" applyFont="1" applyFill="1" applyBorder="1" applyAlignment="1" applyProtection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0" fillId="0" borderId="2" xfId="0" applyNumberFormat="1" applyFont="1" applyBorder="1"/>
    <xf numFmtId="14" fontId="0" fillId="0" borderId="6" xfId="0" applyNumberFormat="1" applyFont="1" applyBorder="1"/>
    <xf numFmtId="164" fontId="0" fillId="0" borderId="6" xfId="1" applyNumberFormat="1" applyFont="1" applyFill="1" applyBorder="1" applyAlignment="1" applyProtection="1">
      <alignment horizontal="center"/>
    </xf>
    <xf numFmtId="165" fontId="0" fillId="0" borderId="6" xfId="0" applyNumberFormat="1" applyFont="1" applyBorder="1"/>
    <xf numFmtId="0" fontId="1" fillId="0" borderId="5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6" xfId="0" applyFont="1" applyBorder="1"/>
    <xf numFmtId="164" fontId="0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165" fontId="0" fillId="0" borderId="2" xfId="0" applyNumberFormat="1" applyFont="1" applyFill="1" applyBorder="1" applyAlignment="1"/>
    <xf numFmtId="0" fontId="1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166" fontId="0" fillId="0" borderId="2" xfId="1" applyFont="1" applyFill="1" applyBorder="1" applyAlignment="1" applyProtection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4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/>
    </xf>
    <xf numFmtId="0" fontId="7" fillId="0" borderId="0" xfId="0" applyFont="1"/>
    <xf numFmtId="167" fontId="7" fillId="0" borderId="0" xfId="0" applyNumberFormat="1" applyFont="1"/>
    <xf numFmtId="9" fontId="7" fillId="0" borderId="0" xfId="3" applyFont="1" applyFill="1" applyBorder="1" applyAlignment="1" applyProtection="1"/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top"/>
    </xf>
    <xf numFmtId="0" fontId="11" fillId="3" borderId="12" xfId="0" applyFont="1" applyFill="1" applyBorder="1" applyAlignment="1">
      <alignment horizontal="left" vertical="top"/>
    </xf>
    <xf numFmtId="167" fontId="11" fillId="3" borderId="13" xfId="2" applyNumberFormat="1" applyFont="1" applyFill="1" applyBorder="1" applyAlignment="1" applyProtection="1"/>
    <xf numFmtId="9" fontId="11" fillId="3" borderId="12" xfId="3" applyFont="1" applyFill="1" applyBorder="1" applyAlignment="1" applyProtection="1"/>
    <xf numFmtId="167" fontId="11" fillId="3" borderId="14" xfId="2" applyNumberFormat="1" applyFont="1" applyFill="1" applyBorder="1" applyAlignment="1" applyProtection="1"/>
    <xf numFmtId="0" fontId="11" fillId="3" borderId="15" xfId="0" applyFont="1" applyFill="1" applyBorder="1"/>
    <xf numFmtId="0" fontId="11" fillId="3" borderId="2" xfId="0" applyFont="1" applyFill="1" applyBorder="1"/>
    <xf numFmtId="167" fontId="11" fillId="3" borderId="8" xfId="2" applyNumberFormat="1" applyFont="1" applyFill="1" applyBorder="1" applyAlignment="1" applyProtection="1"/>
    <xf numFmtId="167" fontId="11" fillId="3" borderId="2" xfId="2" applyNumberFormat="1" applyFont="1" applyFill="1" applyBorder="1" applyAlignment="1" applyProtection="1"/>
    <xf numFmtId="9" fontId="11" fillId="3" borderId="2" xfId="3" applyFont="1" applyFill="1" applyBorder="1" applyAlignment="1" applyProtection="1"/>
    <xf numFmtId="167" fontId="11" fillId="3" borderId="16" xfId="2" applyNumberFormat="1" applyFont="1" applyFill="1" applyBorder="1" applyAlignment="1" applyProtection="1"/>
    <xf numFmtId="0" fontId="11" fillId="3" borderId="17" xfId="0" applyFont="1" applyFill="1" applyBorder="1"/>
    <xf numFmtId="0" fontId="11" fillId="3" borderId="18" xfId="0" applyFont="1" applyFill="1" applyBorder="1"/>
    <xf numFmtId="167" fontId="11" fillId="3" borderId="19" xfId="2" applyNumberFormat="1" applyFont="1" applyFill="1" applyBorder="1" applyAlignment="1" applyProtection="1"/>
    <xf numFmtId="167" fontId="11" fillId="3" borderId="18" xfId="2" applyNumberFormat="1" applyFont="1" applyFill="1" applyBorder="1" applyAlignment="1" applyProtection="1"/>
    <xf numFmtId="9" fontId="11" fillId="3" borderId="18" xfId="3" applyFont="1" applyFill="1" applyBorder="1" applyAlignment="1" applyProtection="1"/>
    <xf numFmtId="167" fontId="11" fillId="3" borderId="20" xfId="2" applyNumberFormat="1" applyFont="1" applyFill="1" applyBorder="1" applyAlignment="1" applyProtection="1"/>
    <xf numFmtId="49" fontId="10" fillId="0" borderId="21" xfId="0" applyNumberFormat="1" applyFont="1" applyFill="1" applyBorder="1"/>
    <xf numFmtId="49" fontId="10" fillId="0" borderId="6" xfId="0" applyNumberFormat="1" applyFont="1" applyFill="1" applyBorder="1"/>
    <xf numFmtId="167" fontId="12" fillId="0" borderId="10" xfId="2" applyNumberFormat="1" applyFont="1" applyFill="1" applyBorder="1" applyAlignment="1" applyProtection="1"/>
    <xf numFmtId="167" fontId="12" fillId="0" borderId="6" xfId="2" applyNumberFormat="1" applyFont="1" applyFill="1" applyBorder="1" applyAlignment="1" applyProtection="1"/>
    <xf numFmtId="9" fontId="12" fillId="0" borderId="6" xfId="3" applyFont="1" applyFill="1" applyBorder="1" applyAlignment="1" applyProtection="1"/>
    <xf numFmtId="167" fontId="12" fillId="0" borderId="22" xfId="2" applyNumberFormat="1" applyFont="1" applyFill="1" applyBorder="1" applyAlignment="1" applyProtection="1"/>
    <xf numFmtId="0" fontId="7" fillId="0" borderId="0" xfId="0" applyFont="1" applyFill="1"/>
    <xf numFmtId="0" fontId="10" fillId="0" borderId="15" xfId="0" applyFont="1" applyFill="1" applyBorder="1"/>
    <xf numFmtId="0" fontId="10" fillId="0" borderId="2" xfId="0" applyFont="1" applyFill="1" applyBorder="1"/>
    <xf numFmtId="167" fontId="12" fillId="0" borderId="8" xfId="2" applyNumberFormat="1" applyFont="1" applyFill="1" applyBorder="1" applyAlignment="1" applyProtection="1"/>
    <xf numFmtId="167" fontId="12" fillId="0" borderId="2" xfId="2" applyNumberFormat="1" applyFont="1" applyFill="1" applyBorder="1" applyAlignment="1" applyProtection="1"/>
    <xf numFmtId="9" fontId="12" fillId="0" borderId="2" xfId="3" applyFont="1" applyFill="1" applyBorder="1" applyAlignment="1" applyProtection="1"/>
    <xf numFmtId="167" fontId="12" fillId="0" borderId="16" xfId="2" applyNumberFormat="1" applyFont="1" applyFill="1" applyBorder="1" applyAlignment="1" applyProtection="1"/>
    <xf numFmtId="167" fontId="10" fillId="0" borderId="8" xfId="2" applyNumberFormat="1" applyFont="1" applyFill="1" applyBorder="1" applyAlignment="1" applyProtection="1"/>
    <xf numFmtId="0" fontId="10" fillId="0" borderId="23" xfId="0" applyFont="1" applyFill="1" applyBorder="1"/>
    <xf numFmtId="0" fontId="10" fillId="0" borderId="1" xfId="0" applyFont="1" applyFill="1" applyBorder="1"/>
    <xf numFmtId="167" fontId="12" fillId="0" borderId="9" xfId="2" applyNumberFormat="1" applyFont="1" applyFill="1" applyBorder="1" applyAlignment="1" applyProtection="1"/>
    <xf numFmtId="167" fontId="12" fillId="0" borderId="1" xfId="2" applyNumberFormat="1" applyFont="1" applyFill="1" applyBorder="1" applyAlignment="1" applyProtection="1"/>
    <xf numFmtId="9" fontId="12" fillId="0" borderId="1" xfId="3" applyFont="1" applyFill="1" applyBorder="1" applyAlignment="1" applyProtection="1"/>
    <xf numFmtId="167" fontId="12" fillId="0" borderId="24" xfId="2" applyNumberFormat="1" applyFont="1" applyFill="1" applyBorder="1" applyAlignment="1" applyProtection="1"/>
    <xf numFmtId="0" fontId="11" fillId="3" borderId="25" xfId="0" applyFont="1" applyFill="1" applyBorder="1"/>
    <xf numFmtId="0" fontId="11" fillId="3" borderId="26" xfId="0" applyFont="1" applyFill="1" applyBorder="1"/>
    <xf numFmtId="167" fontId="11" fillId="3" borderId="27" xfId="2" applyNumberFormat="1" applyFont="1" applyFill="1" applyBorder="1" applyAlignment="1" applyProtection="1"/>
    <xf numFmtId="167" fontId="11" fillId="3" borderId="26" xfId="2" applyNumberFormat="1" applyFont="1" applyFill="1" applyBorder="1" applyAlignment="1" applyProtection="1"/>
    <xf numFmtId="9" fontId="11" fillId="3" borderId="26" xfId="3" applyFont="1" applyFill="1" applyBorder="1" applyAlignment="1" applyProtection="1"/>
    <xf numFmtId="167" fontId="11" fillId="3" borderId="28" xfId="2" applyNumberFormat="1" applyFont="1" applyFill="1" applyBorder="1" applyAlignment="1" applyProtection="1"/>
    <xf numFmtId="0" fontId="10" fillId="0" borderId="21" xfId="0" applyFont="1" applyFill="1" applyBorder="1"/>
    <xf numFmtId="0" fontId="10" fillId="0" borderId="6" xfId="0" applyFont="1" applyFill="1" applyBorder="1"/>
    <xf numFmtId="0" fontId="11" fillId="3" borderId="11" xfId="0" applyFont="1" applyFill="1" applyBorder="1"/>
    <xf numFmtId="0" fontId="11" fillId="3" borderId="12" xfId="0" applyFont="1" applyFill="1" applyBorder="1"/>
    <xf numFmtId="167" fontId="11" fillId="3" borderId="12" xfId="2" applyNumberFormat="1" applyFont="1" applyFill="1" applyBorder="1" applyAlignment="1" applyProtection="1"/>
    <xf numFmtId="167" fontId="11" fillId="3" borderId="8" xfId="0" applyNumberFormat="1" applyFont="1" applyFill="1" applyBorder="1" applyProtection="1"/>
    <xf numFmtId="167" fontId="11" fillId="3" borderId="2" xfId="0" applyNumberFormat="1" applyFont="1" applyFill="1" applyBorder="1"/>
    <xf numFmtId="167" fontId="11" fillId="3" borderId="16" xfId="0" applyNumberFormat="1" applyFont="1" applyFill="1" applyBorder="1"/>
    <xf numFmtId="0" fontId="12" fillId="0" borderId="21" xfId="0" applyFont="1" applyFill="1" applyBorder="1"/>
    <xf numFmtId="0" fontId="12" fillId="0" borderId="6" xfId="0" applyFont="1" applyFill="1" applyBorder="1"/>
    <xf numFmtId="0" fontId="10" fillId="0" borderId="29" xfId="0" applyFont="1" applyFill="1" applyBorder="1"/>
    <xf numFmtId="0" fontId="10" fillId="0" borderId="7" xfId="0" applyFont="1" applyFill="1" applyBorder="1"/>
    <xf numFmtId="167" fontId="12" fillId="0" borderId="30" xfId="2" applyNumberFormat="1" applyFont="1" applyFill="1" applyBorder="1" applyAlignment="1" applyProtection="1"/>
    <xf numFmtId="167" fontId="12" fillId="0" borderId="7" xfId="2" applyNumberFormat="1" applyFont="1" applyFill="1" applyBorder="1" applyAlignment="1" applyProtection="1"/>
    <xf numFmtId="9" fontId="12" fillId="0" borderId="7" xfId="3" applyFont="1" applyFill="1" applyBorder="1" applyAlignment="1" applyProtection="1"/>
    <xf numFmtId="167" fontId="12" fillId="0" borderId="31" xfId="2" applyNumberFormat="1" applyFont="1" applyFill="1" applyBorder="1" applyAlignment="1" applyProtection="1"/>
    <xf numFmtId="167" fontId="10" fillId="0" borderId="10" xfId="2" applyNumberFormat="1" applyFont="1" applyFill="1" applyBorder="1" applyAlignment="1" applyProtection="1"/>
    <xf numFmtId="167" fontId="10" fillId="0" borderId="9" xfId="2" applyNumberFormat="1" applyFont="1" applyFill="1" applyBorder="1" applyAlignment="1" applyProtection="1"/>
    <xf numFmtId="4" fontId="10" fillId="0" borderId="29" xfId="0" applyNumberFormat="1" applyFont="1" applyFill="1" applyBorder="1"/>
    <xf numFmtId="9" fontId="11" fillId="3" borderId="19" xfId="3" applyFont="1" applyFill="1" applyBorder="1" applyAlignment="1" applyProtection="1"/>
    <xf numFmtId="0" fontId="12" fillId="0" borderId="1" xfId="0" applyFont="1" applyFill="1" applyBorder="1"/>
    <xf numFmtId="0" fontId="11" fillId="3" borderId="26" xfId="0" applyFont="1" applyFill="1" applyBorder="1" applyProtection="1"/>
    <xf numFmtId="9" fontId="11" fillId="3" borderId="27" xfId="3" applyFont="1" applyFill="1" applyBorder="1" applyAlignment="1" applyProtection="1"/>
    <xf numFmtId="0" fontId="10" fillId="0" borderId="2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2" fillId="0" borderId="2" xfId="0" applyFont="1" applyFill="1" applyBorder="1"/>
    <xf numFmtId="0" fontId="11" fillId="3" borderId="11" xfId="0" applyFont="1" applyFill="1" applyBorder="1" applyAlignment="1">
      <alignment horizontal="left"/>
    </xf>
    <xf numFmtId="0" fontId="9" fillId="3" borderId="17" xfId="0" applyFont="1" applyFill="1" applyBorder="1"/>
    <xf numFmtId="0" fontId="9" fillId="3" borderId="18" xfId="0" applyFont="1" applyFill="1" applyBorder="1"/>
    <xf numFmtId="0" fontId="12" fillId="0" borderId="7" xfId="0" applyFont="1" applyFill="1" applyBorder="1"/>
    <xf numFmtId="0" fontId="11" fillId="3" borderId="11" xfId="0" applyFont="1" applyFill="1" applyBorder="1" applyAlignment="1" applyProtection="1">
      <alignment horizontal="left"/>
    </xf>
    <xf numFmtId="0" fontId="11" fillId="3" borderId="12" xfId="0" applyFont="1" applyFill="1" applyBorder="1" applyProtection="1"/>
    <xf numFmtId="9" fontId="11" fillId="3" borderId="13" xfId="3" applyFont="1" applyFill="1" applyBorder="1" applyAlignment="1" applyProtection="1"/>
    <xf numFmtId="0" fontId="11" fillId="3" borderId="15" xfId="0" applyFont="1" applyFill="1" applyBorder="1" applyAlignment="1" applyProtection="1">
      <alignment horizontal="left"/>
    </xf>
    <xf numFmtId="0" fontId="11" fillId="3" borderId="2" xfId="0" applyFont="1" applyFill="1" applyBorder="1" applyProtection="1"/>
    <xf numFmtId="9" fontId="11" fillId="3" borderId="8" xfId="3" applyFont="1" applyFill="1" applyBorder="1" applyAlignment="1" applyProtection="1"/>
    <xf numFmtId="0" fontId="11" fillId="3" borderId="15" xfId="0" applyFont="1" applyFill="1" applyBorder="1" applyProtection="1"/>
    <xf numFmtId="0" fontId="11" fillId="3" borderId="17" xfId="0" applyFont="1" applyFill="1" applyBorder="1" applyProtection="1"/>
    <xf numFmtId="0" fontId="11" fillId="3" borderId="18" xfId="0" applyFont="1" applyFill="1" applyBorder="1" applyProtection="1"/>
    <xf numFmtId="0" fontId="10" fillId="0" borderId="17" xfId="0" applyFont="1" applyFill="1" applyBorder="1"/>
    <xf numFmtId="0" fontId="12" fillId="0" borderId="18" xfId="0" applyFont="1" applyFill="1" applyBorder="1"/>
    <xf numFmtId="167" fontId="12" fillId="0" borderId="19" xfId="2" applyNumberFormat="1" applyFont="1" applyFill="1" applyBorder="1" applyAlignment="1" applyProtection="1"/>
    <xf numFmtId="167" fontId="12" fillId="0" borderId="18" xfId="2" applyNumberFormat="1" applyFont="1" applyFill="1" applyBorder="1" applyAlignment="1" applyProtection="1"/>
    <xf numFmtId="9" fontId="12" fillId="0" borderId="18" xfId="3" applyFont="1" applyFill="1" applyBorder="1" applyAlignment="1" applyProtection="1"/>
    <xf numFmtId="167" fontId="12" fillId="0" borderId="20" xfId="2" applyNumberFormat="1" applyFont="1" applyFill="1" applyBorder="1" applyAlignment="1" applyProtection="1"/>
    <xf numFmtId="0" fontId="13" fillId="0" borderId="0" xfId="0" applyFont="1"/>
    <xf numFmtId="167" fontId="13" fillId="0" borderId="0" xfId="0" applyNumberFormat="1" applyFont="1"/>
    <xf numFmtId="9" fontId="13" fillId="0" borderId="0" xfId="3" applyFont="1" applyFill="1" applyBorder="1" applyAlignment="1" applyProtection="1"/>
    <xf numFmtId="0" fontId="13" fillId="0" borderId="32" xfId="0" applyFont="1" applyBorder="1"/>
    <xf numFmtId="9" fontId="13" fillId="0" borderId="32" xfId="3" applyFont="1" applyFill="1" applyBorder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167" fontId="15" fillId="0" borderId="0" xfId="0" applyNumberFormat="1" applyFont="1"/>
    <xf numFmtId="9" fontId="15" fillId="0" borderId="0" xfId="3" applyFont="1" applyFill="1" applyBorder="1" applyAlignment="1" applyProtection="1"/>
    <xf numFmtId="9" fontId="17" fillId="0" borderId="0" xfId="3" applyFont="1" applyFill="1" applyBorder="1" applyAlignment="1" applyProtection="1"/>
    <xf numFmtId="9" fontId="14" fillId="0" borderId="0" xfId="3" applyFont="1" applyFill="1" applyBorder="1" applyAlignment="1" applyProtection="1"/>
    <xf numFmtId="9" fontId="16" fillId="0" borderId="0" xfId="3" applyFont="1" applyFill="1" applyBorder="1" applyAlignment="1" applyProtection="1"/>
    <xf numFmtId="167" fontId="14" fillId="0" borderId="0" xfId="0" applyNumberFormat="1" applyFont="1"/>
    <xf numFmtId="169" fontId="0" fillId="0" borderId="1" xfId="1" applyNumberFormat="1" applyFont="1" applyFill="1" applyBorder="1" applyAlignment="1" applyProtection="1">
      <alignment horizontal="center"/>
    </xf>
    <xf numFmtId="165" fontId="0" fillId="0" borderId="1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65" fontId="1" fillId="0" borderId="7" xfId="0" applyNumberFormat="1" applyFont="1" applyFill="1" applyBorder="1" applyAlignment="1">
      <alignment horizontal="center"/>
    </xf>
    <xf numFmtId="169" fontId="0" fillId="0" borderId="6" xfId="1" applyNumberFormat="1" applyFont="1" applyFill="1" applyBorder="1" applyAlignment="1" applyProtection="1">
      <alignment horizontal="center"/>
    </xf>
    <xf numFmtId="165" fontId="0" fillId="0" borderId="6" xfId="0" applyNumberFormat="1" applyFont="1" applyFill="1" applyBorder="1" applyAlignment="1">
      <alignment horizontal="right"/>
    </xf>
    <xf numFmtId="169" fontId="0" fillId="0" borderId="2" xfId="1" applyNumberFormat="1" applyFont="1" applyFill="1" applyBorder="1" applyAlignment="1" applyProtection="1">
      <alignment horizontal="center"/>
    </xf>
    <xf numFmtId="165" fontId="0" fillId="0" borderId="2" xfId="0" applyNumberFormat="1" applyFont="1" applyFill="1" applyBorder="1" applyAlignment="1">
      <alignment horizontal="right"/>
    </xf>
    <xf numFmtId="169" fontId="0" fillId="0" borderId="2" xfId="1" applyNumberFormat="1" applyFont="1" applyFill="1" applyBorder="1" applyAlignment="1" applyProtection="1"/>
    <xf numFmtId="165" fontId="0" fillId="0" borderId="2" xfId="0" applyNumberFormat="1" applyFont="1" applyBorder="1" applyAlignment="1">
      <alignment horizontal="right"/>
    </xf>
    <xf numFmtId="169" fontId="0" fillId="0" borderId="6" xfId="1" applyNumberFormat="1" applyFont="1" applyFill="1" applyBorder="1" applyAlignment="1" applyProtection="1"/>
    <xf numFmtId="169" fontId="0" fillId="0" borderId="6" xfId="1" applyNumberFormat="1" applyFont="1" applyFill="1" applyBorder="1" applyAlignment="1" applyProtection="1">
      <alignment horizontal="right"/>
    </xf>
    <xf numFmtId="166" fontId="0" fillId="0" borderId="6" xfId="1" applyFont="1" applyFill="1" applyBorder="1" applyAlignment="1" applyProtection="1">
      <alignment horizontal="right"/>
    </xf>
    <xf numFmtId="14" fontId="0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9" fontId="0" fillId="0" borderId="2" xfId="1" applyNumberFormat="1" applyFont="1" applyFill="1" applyBorder="1" applyAlignment="1" applyProtection="1">
      <alignment horizontal="right"/>
    </xf>
    <xf numFmtId="169" fontId="0" fillId="0" borderId="0" xfId="0" applyNumberFormat="1" applyFont="1"/>
    <xf numFmtId="165" fontId="1" fillId="4" borderId="2" xfId="0" applyNumberFormat="1" applyFont="1" applyFill="1" applyBorder="1" applyAlignment="1">
      <alignment horizontal="center"/>
    </xf>
    <xf numFmtId="0" fontId="18" fillId="0" borderId="0" xfId="0" applyFont="1"/>
    <xf numFmtId="167" fontId="18" fillId="0" borderId="0" xfId="0" applyNumberFormat="1" applyFont="1"/>
    <xf numFmtId="9" fontId="18" fillId="0" borderId="0" xfId="3" applyFont="1" applyFill="1" applyBorder="1" applyAlignment="1" applyProtection="1"/>
    <xf numFmtId="0" fontId="19" fillId="2" borderId="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left" vertical="top"/>
    </xf>
    <xf numFmtId="0" fontId="20" fillId="3" borderId="12" xfId="0" applyFont="1" applyFill="1" applyBorder="1" applyAlignment="1">
      <alignment horizontal="left" vertical="top"/>
    </xf>
    <xf numFmtId="167" fontId="20" fillId="3" borderId="13" xfId="2" applyNumberFormat="1" applyFont="1" applyFill="1" applyBorder="1" applyAlignment="1" applyProtection="1"/>
    <xf numFmtId="9" fontId="20" fillId="3" borderId="12" xfId="3" applyFont="1" applyFill="1" applyBorder="1" applyAlignment="1" applyProtection="1"/>
    <xf numFmtId="9" fontId="20" fillId="3" borderId="13" xfId="3" applyFont="1" applyFill="1" applyBorder="1" applyAlignment="1" applyProtection="1"/>
    <xf numFmtId="167" fontId="20" fillId="3" borderId="14" xfId="2" applyNumberFormat="1" applyFont="1" applyFill="1" applyBorder="1" applyAlignment="1" applyProtection="1"/>
    <xf numFmtId="0" fontId="20" fillId="3" borderId="15" xfId="0" applyFont="1" applyFill="1" applyBorder="1"/>
    <xf numFmtId="0" fontId="20" fillId="3" borderId="2" xfId="0" applyFont="1" applyFill="1" applyBorder="1"/>
    <xf numFmtId="167" fontId="20" fillId="3" borderId="8" xfId="2" applyNumberFormat="1" applyFont="1" applyFill="1" applyBorder="1" applyAlignment="1" applyProtection="1"/>
    <xf numFmtId="9" fontId="20" fillId="3" borderId="2" xfId="3" applyFont="1" applyFill="1" applyBorder="1" applyAlignment="1" applyProtection="1"/>
    <xf numFmtId="9" fontId="20" fillId="3" borderId="8" xfId="3" applyFont="1" applyFill="1" applyBorder="1" applyAlignment="1" applyProtection="1"/>
    <xf numFmtId="167" fontId="20" fillId="3" borderId="16" xfId="2" applyNumberFormat="1" applyFont="1" applyFill="1" applyBorder="1" applyAlignment="1" applyProtection="1"/>
    <xf numFmtId="0" fontId="20" fillId="3" borderId="17" xfId="0" applyFont="1" applyFill="1" applyBorder="1"/>
    <xf numFmtId="0" fontId="20" fillId="3" borderId="18" xfId="0" applyFont="1" applyFill="1" applyBorder="1"/>
    <xf numFmtId="167" fontId="20" fillId="3" borderId="19" xfId="2" applyNumberFormat="1" applyFont="1" applyFill="1" applyBorder="1" applyAlignment="1" applyProtection="1"/>
    <xf numFmtId="9" fontId="20" fillId="3" borderId="18" xfId="3" applyFont="1" applyFill="1" applyBorder="1" applyAlignment="1" applyProtection="1"/>
    <xf numFmtId="9" fontId="20" fillId="3" borderId="19" xfId="3" applyFont="1" applyFill="1" applyBorder="1" applyAlignment="1" applyProtection="1"/>
    <xf numFmtId="167" fontId="20" fillId="3" borderId="20" xfId="2" applyNumberFormat="1" applyFont="1" applyFill="1" applyBorder="1" applyAlignment="1" applyProtection="1"/>
    <xf numFmtId="49" fontId="18" fillId="0" borderId="21" xfId="0" applyNumberFormat="1" applyFont="1" applyFill="1" applyBorder="1"/>
    <xf numFmtId="49" fontId="18" fillId="0" borderId="6" xfId="0" applyNumberFormat="1" applyFont="1" applyFill="1" applyBorder="1"/>
    <xf numFmtId="167" fontId="21" fillId="0" borderId="10" xfId="2" applyNumberFormat="1" applyFont="1" applyFill="1" applyBorder="1" applyAlignment="1" applyProtection="1"/>
    <xf numFmtId="167" fontId="21" fillId="0" borderId="6" xfId="2" applyNumberFormat="1" applyFont="1" applyFill="1" applyBorder="1" applyAlignment="1" applyProtection="1"/>
    <xf numFmtId="9" fontId="21" fillId="0" borderId="6" xfId="3" applyFont="1" applyFill="1" applyBorder="1" applyAlignment="1" applyProtection="1"/>
    <xf numFmtId="9" fontId="21" fillId="0" borderId="10" xfId="3" applyFont="1" applyFill="1" applyBorder="1" applyAlignment="1" applyProtection="1"/>
    <xf numFmtId="167" fontId="21" fillId="0" borderId="22" xfId="2" applyNumberFormat="1" applyFont="1" applyFill="1" applyBorder="1" applyAlignment="1" applyProtection="1"/>
    <xf numFmtId="0" fontId="18" fillId="0" borderId="0" xfId="0" applyFont="1" applyFill="1"/>
    <xf numFmtId="0" fontId="18" fillId="0" borderId="15" xfId="0" applyFont="1" applyFill="1" applyBorder="1"/>
    <xf numFmtId="0" fontId="18" fillId="0" borderId="2" xfId="0" applyFont="1" applyFill="1" applyBorder="1"/>
    <xf numFmtId="167" fontId="21" fillId="0" borderId="8" xfId="2" applyNumberFormat="1" applyFont="1" applyFill="1" applyBorder="1" applyAlignment="1" applyProtection="1"/>
    <xf numFmtId="167" fontId="21" fillId="0" borderId="2" xfId="2" applyNumberFormat="1" applyFont="1" applyFill="1" applyBorder="1" applyAlignment="1" applyProtection="1"/>
    <xf numFmtId="9" fontId="21" fillId="0" borderId="2" xfId="3" applyFont="1" applyFill="1" applyBorder="1" applyAlignment="1" applyProtection="1"/>
    <xf numFmtId="9" fontId="21" fillId="0" borderId="8" xfId="3" applyFont="1" applyFill="1" applyBorder="1" applyAlignment="1" applyProtection="1"/>
    <xf numFmtId="167" fontId="21" fillId="0" borderId="16" xfId="2" applyNumberFormat="1" applyFont="1" applyFill="1" applyBorder="1" applyAlignment="1" applyProtection="1"/>
    <xf numFmtId="167" fontId="18" fillId="0" borderId="8" xfId="2" applyNumberFormat="1" applyFont="1" applyFill="1" applyBorder="1" applyAlignment="1" applyProtection="1"/>
    <xf numFmtId="0" fontId="18" fillId="0" borderId="23" xfId="0" applyFont="1" applyFill="1" applyBorder="1"/>
    <xf numFmtId="0" fontId="18" fillId="0" borderId="1" xfId="0" applyFont="1" applyFill="1" applyBorder="1"/>
    <xf numFmtId="167" fontId="21" fillId="0" borderId="9" xfId="2" applyNumberFormat="1" applyFont="1" applyFill="1" applyBorder="1" applyAlignment="1" applyProtection="1"/>
    <xf numFmtId="167" fontId="21" fillId="0" borderId="1" xfId="2" applyNumberFormat="1" applyFont="1" applyFill="1" applyBorder="1" applyAlignment="1" applyProtection="1"/>
    <xf numFmtId="9" fontId="21" fillId="0" borderId="1" xfId="3" applyFont="1" applyFill="1" applyBorder="1" applyAlignment="1" applyProtection="1"/>
    <xf numFmtId="9" fontId="21" fillId="0" borderId="9" xfId="3" applyFont="1" applyFill="1" applyBorder="1" applyAlignment="1" applyProtection="1"/>
    <xf numFmtId="167" fontId="21" fillId="0" borderId="24" xfId="2" applyNumberFormat="1" applyFont="1" applyFill="1" applyBorder="1" applyAlignment="1" applyProtection="1"/>
    <xf numFmtId="0" fontId="20" fillId="3" borderId="25" xfId="0" applyFont="1" applyFill="1" applyBorder="1"/>
    <xf numFmtId="0" fontId="20" fillId="3" borderId="26" xfId="0" applyFont="1" applyFill="1" applyBorder="1"/>
    <xf numFmtId="167" fontId="20" fillId="3" borderId="27" xfId="2" applyNumberFormat="1" applyFont="1" applyFill="1" applyBorder="1" applyAlignment="1" applyProtection="1"/>
    <xf numFmtId="9" fontId="20" fillId="3" borderId="26" xfId="3" applyFont="1" applyFill="1" applyBorder="1" applyAlignment="1" applyProtection="1"/>
    <xf numFmtId="9" fontId="20" fillId="3" borderId="27" xfId="3" applyFont="1" applyFill="1" applyBorder="1" applyAlignment="1" applyProtection="1"/>
    <xf numFmtId="167" fontId="20" fillId="3" borderId="28" xfId="2" applyNumberFormat="1" applyFont="1" applyFill="1" applyBorder="1" applyAlignment="1" applyProtection="1"/>
    <xf numFmtId="0" fontId="18" fillId="0" borderId="21" xfId="0" applyFont="1" applyFill="1" applyBorder="1"/>
    <xf numFmtId="0" fontId="18" fillId="0" borderId="6" xfId="0" applyFont="1" applyFill="1" applyBorder="1"/>
    <xf numFmtId="0" fontId="20" fillId="3" borderId="11" xfId="0" applyFont="1" applyFill="1" applyBorder="1"/>
    <xf numFmtId="0" fontId="20" fillId="3" borderId="12" xfId="0" applyFont="1" applyFill="1" applyBorder="1"/>
    <xf numFmtId="167" fontId="20" fillId="3" borderId="8" xfId="0" applyNumberFormat="1" applyFont="1" applyFill="1" applyBorder="1" applyProtection="1"/>
    <xf numFmtId="167" fontId="20" fillId="3" borderId="16" xfId="0" applyNumberFormat="1" applyFont="1" applyFill="1" applyBorder="1" applyProtection="1"/>
    <xf numFmtId="0" fontId="21" fillId="0" borderId="21" xfId="0" applyFont="1" applyFill="1" applyBorder="1"/>
    <xf numFmtId="0" fontId="21" fillId="0" borderId="6" xfId="0" applyFont="1" applyFill="1" applyBorder="1"/>
    <xf numFmtId="166" fontId="18" fillId="0" borderId="0" xfId="1" applyFont="1" applyFill="1" applyBorder="1" applyAlignment="1" applyProtection="1"/>
    <xf numFmtId="0" fontId="18" fillId="0" borderId="29" xfId="0" applyFont="1" applyFill="1" applyBorder="1"/>
    <xf numFmtId="0" fontId="18" fillId="0" borderId="7" xfId="0" applyFont="1" applyFill="1" applyBorder="1"/>
    <xf numFmtId="167" fontId="21" fillId="0" borderId="30" xfId="2" applyNumberFormat="1" applyFont="1" applyFill="1" applyBorder="1" applyAlignment="1" applyProtection="1"/>
    <xf numFmtId="167" fontId="21" fillId="0" borderId="7" xfId="2" applyNumberFormat="1" applyFont="1" applyFill="1" applyBorder="1" applyAlignment="1" applyProtection="1"/>
    <xf numFmtId="9" fontId="21" fillId="0" borderId="7" xfId="3" applyFont="1" applyFill="1" applyBorder="1" applyAlignment="1" applyProtection="1"/>
    <xf numFmtId="9" fontId="21" fillId="0" borderId="30" xfId="3" applyFont="1" applyFill="1" applyBorder="1" applyAlignment="1" applyProtection="1"/>
    <xf numFmtId="167" fontId="21" fillId="0" borderId="31" xfId="2" applyNumberFormat="1" applyFont="1" applyFill="1" applyBorder="1" applyAlignment="1" applyProtection="1"/>
    <xf numFmtId="167" fontId="18" fillId="0" borderId="10" xfId="2" applyNumberFormat="1" applyFont="1" applyFill="1" applyBorder="1" applyAlignment="1" applyProtection="1"/>
    <xf numFmtId="166" fontId="18" fillId="0" borderId="0" xfId="0" applyNumberFormat="1" applyFont="1" applyFill="1"/>
    <xf numFmtId="167" fontId="18" fillId="0" borderId="9" xfId="2" applyNumberFormat="1" applyFont="1" applyFill="1" applyBorder="1" applyAlignment="1" applyProtection="1"/>
    <xf numFmtId="170" fontId="18" fillId="0" borderId="0" xfId="0" applyNumberFormat="1" applyFont="1"/>
    <xf numFmtId="4" fontId="18" fillId="0" borderId="29" xfId="0" applyNumberFormat="1" applyFont="1" applyFill="1" applyBorder="1"/>
    <xf numFmtId="0" fontId="20" fillId="3" borderId="26" xfId="0" applyFont="1" applyFill="1" applyBorder="1" applyProtection="1"/>
    <xf numFmtId="0" fontId="18" fillId="0" borderId="21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0" fillId="3" borderId="11" xfId="0" applyFont="1" applyFill="1" applyBorder="1" applyAlignment="1">
      <alignment horizontal="left"/>
    </xf>
    <xf numFmtId="0" fontId="19" fillId="3" borderId="17" xfId="0" applyFont="1" applyFill="1" applyBorder="1"/>
    <xf numFmtId="0" fontId="19" fillId="3" borderId="18" xfId="0" applyFont="1" applyFill="1" applyBorder="1"/>
    <xf numFmtId="0" fontId="21" fillId="0" borderId="7" xfId="0" applyFont="1" applyFill="1" applyBorder="1"/>
    <xf numFmtId="0" fontId="21" fillId="0" borderId="1" xfId="0" applyFont="1" applyFill="1" applyBorder="1"/>
    <xf numFmtId="0" fontId="20" fillId="3" borderId="11" xfId="0" applyFont="1" applyFill="1" applyBorder="1" applyAlignment="1" applyProtection="1">
      <alignment horizontal="left"/>
    </xf>
    <xf numFmtId="0" fontId="20" fillId="3" borderId="12" xfId="0" applyFont="1" applyFill="1" applyBorder="1" applyProtection="1"/>
    <xf numFmtId="0" fontId="20" fillId="3" borderId="15" xfId="0" applyFont="1" applyFill="1" applyBorder="1" applyAlignment="1" applyProtection="1">
      <alignment horizontal="left"/>
    </xf>
    <xf numFmtId="0" fontId="20" fillId="3" borderId="2" xfId="0" applyFont="1" applyFill="1" applyBorder="1" applyProtection="1"/>
    <xf numFmtId="0" fontId="20" fillId="3" borderId="15" xfId="0" applyFont="1" applyFill="1" applyBorder="1" applyProtection="1"/>
    <xf numFmtId="0" fontId="20" fillId="3" borderId="17" xfId="0" applyFont="1" applyFill="1" applyBorder="1" applyProtection="1"/>
    <xf numFmtId="0" fontId="20" fillId="3" borderId="18" xfId="0" applyFont="1" applyFill="1" applyBorder="1" applyProtection="1"/>
    <xf numFmtId="0" fontId="21" fillId="0" borderId="2" xfId="0" applyFont="1" applyFill="1" applyBorder="1"/>
    <xf numFmtId="171" fontId="18" fillId="0" borderId="0" xfId="0" applyNumberFormat="1" applyFont="1"/>
    <xf numFmtId="0" fontId="14" fillId="0" borderId="32" xfId="0" applyFont="1" applyBorder="1"/>
    <xf numFmtId="9" fontId="14" fillId="0" borderId="32" xfId="3" applyFont="1" applyFill="1" applyBorder="1" applyAlignment="1" applyProtection="1"/>
    <xf numFmtId="14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14" fontId="1" fillId="0" borderId="2" xfId="0" applyNumberFormat="1" applyFont="1" applyFill="1" applyBorder="1" applyAlignment="1">
      <alignment horizontal="center"/>
    </xf>
    <xf numFmtId="166" fontId="0" fillId="0" borderId="6" xfId="1" applyFont="1" applyFill="1" applyBorder="1" applyAlignment="1" applyProtection="1">
      <alignment horizontal="center"/>
    </xf>
    <xf numFmtId="0" fontId="22" fillId="0" borderId="2" xfId="0" applyFont="1" applyFill="1" applyBorder="1"/>
    <xf numFmtId="166" fontId="0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172" fontId="2" fillId="0" borderId="2" xfId="0" applyNumberFormat="1" applyFont="1" applyFill="1" applyBorder="1"/>
    <xf numFmtId="0" fontId="6" fillId="0" borderId="2" xfId="0" applyFont="1" applyFill="1" applyBorder="1"/>
    <xf numFmtId="14" fontId="6" fillId="0" borderId="2" xfId="0" applyNumberFormat="1" applyFont="1" applyFill="1" applyBorder="1" applyAlignment="1">
      <alignment horizontal="center" shrinkToFit="1"/>
    </xf>
    <xf numFmtId="14" fontId="6" fillId="0" borderId="2" xfId="0" applyNumberFormat="1" applyFont="1" applyFill="1" applyBorder="1"/>
    <xf numFmtId="172" fontId="6" fillId="0" borderId="2" xfId="1" applyNumberFormat="1" applyFont="1" applyFill="1" applyBorder="1" applyAlignment="1" applyProtection="1"/>
    <xf numFmtId="0" fontId="6" fillId="0" borderId="2" xfId="0" applyFont="1" applyFill="1" applyBorder="1" applyAlignment="1">
      <alignment vertical="center" shrinkToFit="1"/>
    </xf>
    <xf numFmtId="14" fontId="6" fillId="0" borderId="2" xfId="0" applyNumberFormat="1" applyFont="1" applyFill="1" applyBorder="1" applyAlignment="1">
      <alignment horizontal="right"/>
    </xf>
    <xf numFmtId="172" fontId="6" fillId="0" borderId="2" xfId="0" applyNumberFormat="1" applyFont="1" applyFill="1" applyBorder="1"/>
    <xf numFmtId="14" fontId="22" fillId="0" borderId="2" xfId="0" applyNumberFormat="1" applyFont="1" applyFill="1" applyBorder="1" applyAlignment="1">
      <alignment horizontal="right"/>
    </xf>
    <xf numFmtId="14" fontId="22" fillId="0" borderId="2" xfId="0" applyNumberFormat="1" applyFont="1" applyFill="1" applyBorder="1"/>
    <xf numFmtId="172" fontId="22" fillId="0" borderId="2" xfId="1" applyNumberFormat="1" applyFont="1" applyFill="1" applyBorder="1" applyAlignment="1" applyProtection="1"/>
    <xf numFmtId="14" fontId="0" fillId="0" borderId="2" xfId="0" applyNumberFormat="1" applyFont="1" applyBorder="1" applyAlignment="1">
      <alignment horizontal="right"/>
    </xf>
    <xf numFmtId="9" fontId="19" fillId="3" borderId="12" xfId="3" applyFont="1" applyFill="1" applyBorder="1" applyAlignment="1" applyProtection="1"/>
    <xf numFmtId="0" fontId="19" fillId="0" borderId="0" xfId="0" applyFont="1" applyFill="1"/>
    <xf numFmtId="9" fontId="19" fillId="3" borderId="2" xfId="3" applyFont="1" applyFill="1" applyBorder="1" applyAlignment="1" applyProtection="1"/>
    <xf numFmtId="9" fontId="19" fillId="3" borderId="18" xfId="3" applyFont="1" applyFill="1" applyBorder="1" applyAlignment="1" applyProtection="1"/>
    <xf numFmtId="9" fontId="18" fillId="0" borderId="6" xfId="3" applyFont="1" applyFill="1" applyBorder="1" applyAlignment="1" applyProtection="1"/>
    <xf numFmtId="9" fontId="18" fillId="0" borderId="2" xfId="3" applyFont="1" applyFill="1" applyBorder="1" applyAlignment="1" applyProtection="1"/>
    <xf numFmtId="9" fontId="18" fillId="0" borderId="1" xfId="3" applyFont="1" applyFill="1" applyBorder="1" applyAlignment="1" applyProtection="1"/>
    <xf numFmtId="9" fontId="19" fillId="3" borderId="26" xfId="3" applyFont="1" applyFill="1" applyBorder="1" applyAlignment="1" applyProtection="1"/>
    <xf numFmtId="9" fontId="18" fillId="0" borderId="7" xfId="3" applyFont="1" applyFill="1" applyBorder="1" applyAlignment="1" applyProtection="1"/>
    <xf numFmtId="4" fontId="18" fillId="0" borderId="15" xfId="0" applyNumberFormat="1" applyFont="1" applyFill="1" applyBorder="1"/>
    <xf numFmtId="168" fontId="18" fillId="0" borderId="0" xfId="0" applyNumberFormat="1" applyFont="1" applyFill="1"/>
    <xf numFmtId="0" fontId="20" fillId="3" borderId="15" xfId="0" applyFont="1" applyFill="1" applyBorder="1" applyAlignment="1">
      <alignment horizontal="left"/>
    </xf>
    <xf numFmtId="0" fontId="19" fillId="3" borderId="15" xfId="0" applyFont="1" applyFill="1" applyBorder="1"/>
    <xf numFmtId="0" fontId="19" fillId="3" borderId="2" xfId="0" applyFont="1" applyFill="1" applyBorder="1"/>
    <xf numFmtId="167" fontId="21" fillId="0" borderId="18" xfId="2" applyNumberFormat="1" applyFont="1" applyFill="1" applyBorder="1" applyAlignment="1" applyProtection="1"/>
    <xf numFmtId="167" fontId="21" fillId="0" borderId="19" xfId="2" applyNumberFormat="1" applyFont="1" applyFill="1" applyBorder="1" applyAlignment="1" applyProtection="1"/>
    <xf numFmtId="167" fontId="20" fillId="3" borderId="2" xfId="2" applyNumberFormat="1" applyFont="1" applyFill="1" applyBorder="1" applyAlignment="1" applyProtection="1"/>
    <xf numFmtId="0" fontId="18" fillId="0" borderId="17" xfId="0" applyFont="1" applyFill="1" applyBorder="1"/>
    <xf numFmtId="0" fontId="21" fillId="0" borderId="18" xfId="0" applyFont="1" applyFill="1" applyBorder="1"/>
    <xf numFmtId="9" fontId="18" fillId="0" borderId="18" xfId="3" applyFont="1" applyFill="1" applyBorder="1" applyAlignment="1" applyProtection="1"/>
    <xf numFmtId="167" fontId="21" fillId="0" borderId="20" xfId="2" applyNumberFormat="1" applyFont="1" applyFill="1" applyBorder="1" applyAlignment="1" applyProtection="1"/>
    <xf numFmtId="0" fontId="0" fillId="0" borderId="2" xfId="0" applyFont="1" applyFill="1" applyBorder="1"/>
    <xf numFmtId="14" fontId="0" fillId="0" borderId="2" xfId="0" applyNumberFormat="1" applyFont="1" applyFill="1" applyBorder="1"/>
    <xf numFmtId="166" fontId="2" fillId="0" borderId="2" xfId="1" applyFont="1" applyFill="1" applyBorder="1" applyAlignment="1" applyProtection="1"/>
    <xf numFmtId="14" fontId="2" fillId="0" borderId="2" xfId="0" applyNumberFormat="1" applyFont="1" applyFill="1" applyBorder="1" applyAlignment="1">
      <alignment horizontal="center" shrinkToFit="1"/>
    </xf>
    <xf numFmtId="14" fontId="2" fillId="0" borderId="2" xfId="0" applyNumberFormat="1" applyFont="1" applyFill="1" applyBorder="1" applyAlignment="1">
      <alignment horizontal="right"/>
    </xf>
    <xf numFmtId="169" fontId="2" fillId="0" borderId="2" xfId="1" applyNumberFormat="1" applyFont="1" applyFill="1" applyBorder="1" applyAlignment="1" applyProtection="1"/>
    <xf numFmtId="14" fontId="2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69" fontId="2" fillId="0" borderId="2" xfId="1" applyNumberFormat="1" applyFont="1" applyFill="1" applyBorder="1" applyAlignment="1" applyProtection="1">
      <alignment horizontal="right"/>
    </xf>
    <xf numFmtId="169" fontId="2" fillId="0" borderId="6" xfId="1" applyNumberFormat="1" applyFont="1" applyFill="1" applyBorder="1" applyAlignment="1" applyProtection="1"/>
    <xf numFmtId="172" fontId="0" fillId="0" borderId="2" xfId="1" applyNumberFormat="1" applyFont="1" applyFill="1" applyBorder="1" applyAlignment="1" applyProtection="1"/>
    <xf numFmtId="172" fontId="0" fillId="0" borderId="0" xfId="0" applyNumberFormat="1" applyFont="1"/>
    <xf numFmtId="172" fontId="2" fillId="0" borderId="2" xfId="1" applyNumberFormat="1" applyFont="1" applyFill="1" applyBorder="1" applyAlignment="1" applyProtection="1"/>
    <xf numFmtId="173" fontId="2" fillId="0" borderId="2" xfId="1" applyNumberFormat="1" applyFont="1" applyFill="1" applyBorder="1" applyAlignment="1" applyProtection="1"/>
    <xf numFmtId="14" fontId="2" fillId="0" borderId="2" xfId="0" applyNumberFormat="1" applyFont="1" applyFill="1" applyBorder="1"/>
    <xf numFmtId="173" fontId="0" fillId="0" borderId="2" xfId="0" applyNumberFormat="1" applyFont="1" applyBorder="1"/>
    <xf numFmtId="0" fontId="2" fillId="0" borderId="2" xfId="0" applyFont="1" applyFill="1" applyBorder="1" applyAlignment="1">
      <alignment vertical="center" shrinkToFit="1"/>
    </xf>
    <xf numFmtId="172" fontId="2" fillId="0" borderId="2" xfId="2" applyNumberFormat="1" applyFont="1" applyFill="1" applyBorder="1" applyAlignment="1" applyProtection="1"/>
    <xf numFmtId="172" fontId="2" fillId="0" borderId="2" xfId="1" applyNumberFormat="1" applyFont="1" applyFill="1" applyBorder="1" applyAlignment="1" applyProtection="1">
      <alignment horizontal="right"/>
    </xf>
    <xf numFmtId="0" fontId="0" fillId="0" borderId="0" xfId="0" applyFont="1" applyFill="1"/>
    <xf numFmtId="0" fontId="19" fillId="2" borderId="18" xfId="0" applyFont="1" applyFill="1" applyBorder="1" applyAlignment="1">
      <alignment horizontal="center" vertical="center" wrapText="1"/>
    </xf>
    <xf numFmtId="167" fontId="20" fillId="3" borderId="12" xfId="2" applyNumberFormat="1" applyFont="1" applyFill="1" applyBorder="1" applyAlignment="1" applyProtection="1"/>
    <xf numFmtId="0" fontId="16" fillId="0" borderId="32" xfId="0" applyFont="1" applyBorder="1"/>
    <xf numFmtId="0" fontId="1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left"/>
    </xf>
    <xf numFmtId="165" fontId="23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165" fontId="23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left" vertical="top"/>
    </xf>
    <xf numFmtId="14" fontId="23" fillId="0" borderId="2" xfId="0" applyNumberFormat="1" applyFont="1" applyFill="1" applyBorder="1" applyAlignment="1">
      <alignment horizontal="center"/>
    </xf>
    <xf numFmtId="0" fontId="23" fillId="0" borderId="2" xfId="0" applyFont="1" applyBorder="1" applyAlignment="1"/>
    <xf numFmtId="0" fontId="23" fillId="0" borderId="3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7" fillId="0" borderId="2" xfId="0" applyFont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4" xfId="0" applyFont="1" applyFill="1" applyBorder="1" applyAlignment="1">
      <alignment horizontal="center"/>
    </xf>
    <xf numFmtId="165" fontId="23" fillId="0" borderId="4" xfId="0" applyNumberFormat="1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3" fillId="0" borderId="5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left"/>
    </xf>
    <xf numFmtId="165" fontId="23" fillId="0" borderId="6" xfId="0" applyNumberFormat="1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9" fontId="7" fillId="0" borderId="6" xfId="1" applyNumberFormat="1" applyFont="1" applyFill="1" applyBorder="1" applyAlignment="1" applyProtection="1">
      <alignment horizontal="center"/>
    </xf>
    <xf numFmtId="0" fontId="7" fillId="0" borderId="6" xfId="0" applyFont="1" applyFill="1" applyBorder="1" applyAlignment="1">
      <alignment horizontal="left"/>
    </xf>
    <xf numFmtId="14" fontId="7" fillId="0" borderId="6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9" fontId="7" fillId="0" borderId="7" xfId="1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>
      <alignment horizontal="left"/>
    </xf>
    <xf numFmtId="14" fontId="7" fillId="0" borderId="7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left"/>
    </xf>
    <xf numFmtId="0" fontId="23" fillId="0" borderId="8" xfId="0" applyFont="1" applyBorder="1" applyAlignment="1"/>
    <xf numFmtId="0" fontId="25" fillId="0" borderId="4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14" fontId="7" fillId="0" borderId="2" xfId="0" applyNumberFormat="1" applyFont="1" applyBorder="1"/>
    <xf numFmtId="169" fontId="7" fillId="0" borderId="2" xfId="1" applyNumberFormat="1" applyFont="1" applyFill="1" applyBorder="1" applyAlignment="1" applyProtection="1"/>
    <xf numFmtId="14" fontId="7" fillId="0" borderId="2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9" fontId="7" fillId="0" borderId="2" xfId="1" applyNumberFormat="1" applyFont="1" applyFill="1" applyBorder="1" applyAlignment="1" applyProtection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left"/>
    </xf>
    <xf numFmtId="0" fontId="23" fillId="0" borderId="8" xfId="0" applyFont="1" applyBorder="1" applyAlignment="1">
      <alignment horizontal="left"/>
    </xf>
    <xf numFmtId="14" fontId="7" fillId="0" borderId="6" xfId="0" applyNumberFormat="1" applyFont="1" applyBorder="1"/>
    <xf numFmtId="169" fontId="7" fillId="0" borderId="6" xfId="1" applyNumberFormat="1" applyFont="1" applyFill="1" applyBorder="1" applyAlignment="1" applyProtection="1"/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6" xfId="0" applyFont="1" applyFill="1" applyBorder="1" applyAlignment="1">
      <alignment horizontal="left"/>
    </xf>
    <xf numFmtId="14" fontId="7" fillId="0" borderId="2" xfId="0" applyNumberFormat="1" applyFont="1" applyBorder="1" applyAlignment="1">
      <alignment horizontal="right"/>
    </xf>
    <xf numFmtId="169" fontId="7" fillId="0" borderId="6" xfId="1" applyNumberFormat="1" applyFont="1" applyFill="1" applyBorder="1" applyAlignment="1" applyProtection="1">
      <alignment horizontal="right"/>
    </xf>
    <xf numFmtId="0" fontId="24" fillId="0" borderId="6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14" fontId="7" fillId="0" borderId="2" xfId="0" applyNumberFormat="1" applyFont="1" applyFill="1" applyBorder="1" applyAlignment="1">
      <alignment horizontal="right"/>
    </xf>
    <xf numFmtId="0" fontId="24" fillId="0" borderId="2" xfId="0" applyFont="1" applyFill="1" applyBorder="1"/>
    <xf numFmtId="0" fontId="25" fillId="0" borderId="0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23" fillId="0" borderId="0" xfId="0" applyFont="1" applyAlignment="1">
      <alignment horizontal="left"/>
    </xf>
    <xf numFmtId="14" fontId="7" fillId="0" borderId="2" xfId="0" applyNumberFormat="1" applyFont="1" applyFill="1" applyBorder="1"/>
    <xf numFmtId="0" fontId="24" fillId="0" borderId="2" xfId="0" applyFont="1" applyFill="1" applyBorder="1" applyAlignment="1">
      <alignment horizontal="center"/>
    </xf>
    <xf numFmtId="172" fontId="7" fillId="0" borderId="2" xfId="1" applyNumberFormat="1" applyFont="1" applyFill="1" applyBorder="1" applyAlignment="1" applyProtection="1"/>
    <xf numFmtId="172" fontId="7" fillId="0" borderId="2" xfId="1" applyNumberFormat="1" applyFont="1" applyFill="1" applyBorder="1" applyAlignment="1" applyProtection="1">
      <alignment horizontal="center"/>
    </xf>
    <xf numFmtId="172" fontId="24" fillId="0" borderId="2" xfId="1" applyNumberFormat="1" applyFont="1" applyFill="1" applyBorder="1" applyAlignment="1" applyProtection="1"/>
    <xf numFmtId="173" fontId="24" fillId="0" borderId="2" xfId="1" applyNumberFormat="1" applyFont="1" applyFill="1" applyBorder="1" applyAlignment="1" applyProtection="1">
      <alignment horizontal="center"/>
    </xf>
    <xf numFmtId="14" fontId="24" fillId="0" borderId="2" xfId="0" applyNumberFormat="1" applyFont="1" applyFill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172" fontId="24" fillId="0" borderId="2" xfId="1" applyNumberFormat="1" applyFont="1" applyFill="1" applyBorder="1" applyAlignment="1" applyProtection="1">
      <alignment horizontal="center"/>
    </xf>
    <xf numFmtId="0" fontId="7" fillId="0" borderId="2" xfId="0" applyFont="1" applyFill="1" applyBorder="1"/>
    <xf numFmtId="172" fontId="24" fillId="0" borderId="2" xfId="0" applyNumberFormat="1" applyFont="1" applyFill="1" applyBorder="1" applyAlignment="1">
      <alignment horizontal="center"/>
    </xf>
    <xf numFmtId="166" fontId="7" fillId="0" borderId="2" xfId="1" applyFont="1" applyFill="1" applyBorder="1" applyAlignment="1" applyProtection="1">
      <alignment horizontal="center"/>
    </xf>
    <xf numFmtId="9" fontId="19" fillId="3" borderId="6" xfId="3" applyFont="1" applyFill="1" applyBorder="1" applyAlignment="1" applyProtection="1"/>
    <xf numFmtId="9" fontId="19" fillId="3" borderId="33" xfId="3" applyFont="1" applyFill="1" applyBorder="1" applyAlignment="1" applyProtection="1"/>
    <xf numFmtId="49" fontId="21" fillId="0" borderId="21" xfId="0" applyNumberFormat="1" applyFont="1" applyFill="1" applyBorder="1"/>
    <xf numFmtId="49" fontId="21" fillId="0" borderId="6" xfId="0" applyNumberFormat="1" applyFont="1" applyFill="1" applyBorder="1"/>
    <xf numFmtId="0" fontId="21" fillId="0" borderId="0" xfId="0" applyFont="1" applyFill="1"/>
    <xf numFmtId="0" fontId="21" fillId="0" borderId="15" xfId="0" applyFont="1" applyFill="1" applyBorder="1"/>
    <xf numFmtId="0" fontId="21" fillId="0" borderId="23" xfId="0" applyFont="1" applyFill="1" applyBorder="1"/>
    <xf numFmtId="0" fontId="21" fillId="0" borderId="29" xfId="0" applyFont="1" applyFill="1" applyBorder="1"/>
    <xf numFmtId="4" fontId="21" fillId="0" borderId="29" xfId="0" applyNumberFormat="1" applyFont="1" applyFill="1" applyBorder="1"/>
    <xf numFmtId="168" fontId="21" fillId="0" borderId="16" xfId="2" applyNumberFormat="1" applyFont="1" applyFill="1" applyBorder="1" applyAlignment="1" applyProtection="1"/>
    <xf numFmtId="0" fontId="21" fillId="0" borderId="21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168" fontId="21" fillId="0" borderId="0" xfId="0" applyNumberFormat="1" applyFont="1" applyFill="1"/>
    <xf numFmtId="0" fontId="21" fillId="0" borderId="17" xfId="0" applyFont="1" applyFill="1" applyBorder="1"/>
    <xf numFmtId="167" fontId="21" fillId="0" borderId="34" xfId="2" applyNumberFormat="1" applyFont="1" applyFill="1" applyBorder="1" applyAlignment="1" applyProtection="1"/>
    <xf numFmtId="9" fontId="21" fillId="0" borderId="33" xfId="3" applyFont="1" applyFill="1" applyBorder="1" applyAlignment="1" applyProtection="1"/>
    <xf numFmtId="167" fontId="0" fillId="0" borderId="0" xfId="0" applyNumberFormat="1" applyFont="1"/>
    <xf numFmtId="167" fontId="0" fillId="0" borderId="0" xfId="0" applyNumberFormat="1" applyFont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0" fillId="0" borderId="2" xfId="1" applyNumberFormat="1" applyFont="1" applyFill="1" applyBorder="1" applyAlignment="1" applyProtection="1"/>
    <xf numFmtId="167" fontId="0" fillId="0" borderId="2" xfId="0" applyNumberFormat="1" applyFont="1" applyFill="1" applyBorder="1"/>
    <xf numFmtId="172" fontId="0" fillId="0" borderId="2" xfId="1" applyNumberFormat="1" applyFont="1" applyFill="1" applyBorder="1" applyAlignment="1" applyProtection="1">
      <alignment horizontal="center"/>
    </xf>
    <xf numFmtId="167" fontId="0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2" fillId="0" borderId="2" xfId="1" applyNumberFormat="1" applyFont="1" applyFill="1" applyBorder="1" applyAlignment="1" applyProtection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/>
    <xf numFmtId="172" fontId="2" fillId="0" borderId="2" xfId="1" applyNumberFormat="1" applyFont="1" applyFill="1" applyBorder="1" applyAlignment="1" applyProtection="1">
      <alignment horizontal="center"/>
    </xf>
    <xf numFmtId="167" fontId="0" fillId="0" borderId="0" xfId="0" applyNumberFormat="1" applyFont="1" applyBorder="1"/>
    <xf numFmtId="167" fontId="0" fillId="0" borderId="0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0" fillId="0" borderId="6" xfId="1" applyNumberFormat="1" applyFont="1" applyFill="1" applyBorder="1" applyAlignment="1" applyProtection="1">
      <alignment horizontal="center"/>
    </xf>
    <xf numFmtId="167" fontId="0" fillId="0" borderId="6" xfId="0" applyNumberFormat="1" applyFont="1" applyFill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/>
    <xf numFmtId="167" fontId="0" fillId="0" borderId="6" xfId="0" applyNumberFormat="1" applyFont="1" applyBorder="1"/>
    <xf numFmtId="167" fontId="0" fillId="0" borderId="6" xfId="0" applyNumberFormat="1" applyFont="1" applyBorder="1" applyAlignment="1">
      <alignment horizontal="center"/>
    </xf>
    <xf numFmtId="167" fontId="0" fillId="0" borderId="6" xfId="1" applyNumberFormat="1" applyFont="1" applyFill="1" applyBorder="1" applyAlignment="1" applyProtection="1"/>
    <xf numFmtId="167" fontId="2" fillId="0" borderId="2" xfId="1" applyNumberFormat="1" applyFont="1" applyFill="1" applyBorder="1" applyAlignment="1" applyProtection="1"/>
    <xf numFmtId="167" fontId="2" fillId="0" borderId="8" xfId="1" applyNumberFormat="1" applyFont="1" applyFill="1" applyBorder="1" applyAlignment="1" applyProtection="1"/>
    <xf numFmtId="14" fontId="0" fillId="0" borderId="0" xfId="0" applyNumberFormat="1" applyFont="1" applyFill="1" applyBorder="1" applyAlignment="1">
      <alignment horizontal="right"/>
    </xf>
    <xf numFmtId="167" fontId="0" fillId="0" borderId="2" xfId="1" applyNumberFormat="1" applyFont="1" applyFill="1" applyBorder="1" applyAlignment="1" applyProtection="1">
      <alignment horizontal="center"/>
    </xf>
    <xf numFmtId="167" fontId="0" fillId="0" borderId="2" xfId="1" applyNumberFormat="1" applyFont="1" applyFill="1" applyBorder="1" applyAlignment="1" applyProtection="1">
      <alignment horizontal="right"/>
    </xf>
    <xf numFmtId="0" fontId="0" fillId="0" borderId="0" xfId="0" applyFont="1" applyAlignment="1">
      <alignment horizontal="right"/>
    </xf>
    <xf numFmtId="167" fontId="0" fillId="0" borderId="6" xfId="1" applyNumberFormat="1" applyFont="1" applyFill="1" applyBorder="1" applyAlignment="1" applyProtection="1">
      <alignment horizontal="right"/>
    </xf>
    <xf numFmtId="167" fontId="22" fillId="0" borderId="2" xfId="1" applyNumberFormat="1" applyFont="1" applyFill="1" applyBorder="1" applyAlignment="1" applyProtection="1"/>
    <xf numFmtId="167" fontId="2" fillId="0" borderId="2" xfId="0" applyNumberFormat="1" applyFont="1" applyFill="1" applyBorder="1"/>
    <xf numFmtId="0" fontId="0" fillId="0" borderId="2" xfId="0" applyFont="1" applyFill="1" applyBorder="1" applyAlignment="1">
      <alignment vertical="center" wrapText="1"/>
    </xf>
    <xf numFmtId="9" fontId="18" fillId="0" borderId="33" xfId="3" applyFont="1" applyFill="1" applyBorder="1" applyAlignment="1" applyProtection="1"/>
    <xf numFmtId="0" fontId="18" fillId="0" borderId="0" xfId="0" applyFont="1" applyFill="1" applyBorder="1"/>
    <xf numFmtId="0" fontId="21" fillId="0" borderId="0" xfId="0" applyFont="1" applyFill="1" applyBorder="1"/>
    <xf numFmtId="167" fontId="21" fillId="0" borderId="0" xfId="2" applyNumberFormat="1" applyFont="1" applyFill="1" applyBorder="1" applyAlignment="1" applyProtection="1"/>
    <xf numFmtId="167" fontId="14" fillId="0" borderId="32" xfId="0" applyNumberFormat="1" applyFont="1" applyBorder="1"/>
    <xf numFmtId="173" fontId="0" fillId="0" borderId="0" xfId="0" applyNumberFormat="1" applyFont="1"/>
    <xf numFmtId="173" fontId="1" fillId="0" borderId="1" xfId="0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0" fillId="0" borderId="0" xfId="0" applyNumberFormat="1" applyFont="1" applyBorder="1"/>
    <xf numFmtId="173" fontId="1" fillId="0" borderId="4" xfId="0" applyNumberFormat="1" applyFont="1" applyBorder="1" applyAlignment="1">
      <alignment horizontal="center"/>
    </xf>
    <xf numFmtId="173" fontId="1" fillId="0" borderId="4" xfId="0" applyNumberFormat="1" applyFont="1" applyFill="1" applyBorder="1" applyAlignment="1">
      <alignment horizontal="center"/>
    </xf>
    <xf numFmtId="173" fontId="1" fillId="0" borderId="5" xfId="0" applyNumberFormat="1" applyFont="1" applyBorder="1" applyAlignment="1">
      <alignment horizontal="center"/>
    </xf>
    <xf numFmtId="173" fontId="1" fillId="0" borderId="5" xfId="0" applyNumberFormat="1" applyFont="1" applyFill="1" applyBorder="1" applyAlignment="1">
      <alignment horizontal="center"/>
    </xf>
    <xf numFmtId="173" fontId="1" fillId="0" borderId="6" xfId="0" applyNumberFormat="1" applyFont="1" applyFill="1" applyBorder="1" applyAlignment="1">
      <alignment horizontal="center"/>
    </xf>
    <xf numFmtId="173" fontId="0" fillId="0" borderId="6" xfId="0" applyNumberFormat="1" applyFont="1" applyFill="1" applyBorder="1" applyAlignment="1">
      <alignment horizontal="center"/>
    </xf>
    <xf numFmtId="173" fontId="1" fillId="0" borderId="7" xfId="0" applyNumberFormat="1" applyFont="1" applyFill="1" applyBorder="1" applyAlignment="1">
      <alignment horizontal="center"/>
    </xf>
    <xf numFmtId="173" fontId="0" fillId="0" borderId="6" xfId="0" applyNumberFormat="1" applyFont="1" applyBorder="1"/>
    <xf numFmtId="173" fontId="6" fillId="0" borderId="2" xfId="1" applyNumberFormat="1" applyFont="1" applyFill="1" applyBorder="1" applyAlignment="1" applyProtection="1"/>
    <xf numFmtId="173" fontId="22" fillId="0" borderId="2" xfId="1" applyNumberFormat="1" applyFont="1" applyFill="1" applyBorder="1" applyAlignment="1" applyProtection="1"/>
    <xf numFmtId="173" fontId="6" fillId="0" borderId="2" xfId="0" applyNumberFormat="1" applyFont="1" applyFill="1" applyBorder="1"/>
    <xf numFmtId="173" fontId="22" fillId="0" borderId="2" xfId="0" applyNumberFormat="1" applyFont="1" applyFill="1" applyBorder="1"/>
    <xf numFmtId="0" fontId="6" fillId="0" borderId="2" xfId="0" applyFont="1" applyFill="1" applyBorder="1" applyAlignment="1">
      <alignment horizontal="left" wrapText="1"/>
    </xf>
    <xf numFmtId="0" fontId="27" fillId="0" borderId="0" xfId="0" applyFont="1" applyFill="1" applyBorder="1"/>
    <xf numFmtId="14" fontId="22" fillId="0" borderId="2" xfId="1" applyNumberFormat="1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166" fontId="0" fillId="0" borderId="0" xfId="1" applyFont="1" applyFill="1" applyBorder="1" applyAlignment="1" applyProtection="1"/>
    <xf numFmtId="173" fontId="22" fillId="0" borderId="2" xfId="0" applyNumberFormat="1" applyFont="1" applyFill="1" applyBorder="1" applyAlignment="1">
      <alignment horizontal="right"/>
    </xf>
    <xf numFmtId="173" fontId="0" fillId="0" borderId="2" xfId="1" applyNumberFormat="1" applyFont="1" applyFill="1" applyBorder="1" applyAlignment="1" applyProtection="1"/>
    <xf numFmtId="173" fontId="0" fillId="0" borderId="2" xfId="1" applyNumberFormat="1" applyFont="1" applyFill="1" applyBorder="1" applyAlignment="1" applyProtection="1">
      <alignment horizontal="center"/>
    </xf>
    <xf numFmtId="173" fontId="6" fillId="0" borderId="2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left" shrinkToFit="1"/>
    </xf>
    <xf numFmtId="173" fontId="0" fillId="0" borderId="2" xfId="0" applyNumberFormat="1" applyFont="1" applyBorder="1" applyAlignment="1">
      <alignment horizontal="center"/>
    </xf>
    <xf numFmtId="14" fontId="6" fillId="0" borderId="2" xfId="0" applyNumberFormat="1" applyFont="1" applyFill="1" applyBorder="1" applyAlignment="1">
      <alignment horizontal="left"/>
    </xf>
    <xf numFmtId="173" fontId="2" fillId="0" borderId="2" xfId="1" applyNumberFormat="1" applyFont="1" applyFill="1" applyBorder="1" applyAlignment="1" applyProtection="1">
      <alignment horizontal="center"/>
    </xf>
    <xf numFmtId="173" fontId="0" fillId="0" borderId="2" xfId="0" applyNumberFormat="1" applyFont="1" applyFill="1" applyBorder="1" applyAlignment="1">
      <alignment horizontal="center"/>
    </xf>
    <xf numFmtId="1" fontId="21" fillId="0" borderId="16" xfId="2" applyNumberFormat="1" applyFont="1" applyFill="1" applyBorder="1" applyAlignment="1" applyProtection="1"/>
    <xf numFmtId="0" fontId="20" fillId="3" borderId="35" xfId="0" applyFont="1" applyFill="1" applyBorder="1"/>
    <xf numFmtId="0" fontId="20" fillId="3" borderId="3" xfId="0" applyFont="1" applyFill="1" applyBorder="1"/>
    <xf numFmtId="0" fontId="20" fillId="3" borderId="21" xfId="0" applyFont="1" applyFill="1" applyBorder="1"/>
    <xf numFmtId="10" fontId="18" fillId="0" borderId="6" xfId="3" applyNumberFormat="1" applyFont="1" applyFill="1" applyBorder="1" applyAlignment="1" applyProtection="1"/>
    <xf numFmtId="167" fontId="21" fillId="0" borderId="33" xfId="2" applyNumberFormat="1" applyFont="1" applyFill="1" applyBorder="1" applyAlignment="1" applyProtection="1"/>
    <xf numFmtId="0" fontId="31" fillId="0" borderId="0" xfId="0" applyFont="1"/>
    <xf numFmtId="0" fontId="31" fillId="0" borderId="0" xfId="0" applyFont="1" applyBorder="1"/>
    <xf numFmtId="0" fontId="31" fillId="0" borderId="0" xfId="0" applyFont="1" applyAlignment="1">
      <alignment horizontal="left"/>
    </xf>
    <xf numFmtId="165" fontId="31" fillId="0" borderId="0" xfId="0" applyNumberFormat="1" applyFont="1"/>
    <xf numFmtId="0" fontId="32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49" fontId="32" fillId="0" borderId="2" xfId="0" applyNumberFormat="1" applyFont="1" applyFill="1" applyBorder="1" applyAlignment="1">
      <alignment horizontal="left"/>
    </xf>
    <xf numFmtId="165" fontId="32" fillId="0" borderId="2" xfId="0" applyNumberFormat="1" applyFont="1" applyFill="1" applyBorder="1" applyAlignment="1">
      <alignment horizontal="center"/>
    </xf>
    <xf numFmtId="14" fontId="31" fillId="0" borderId="2" xfId="0" applyNumberFormat="1" applyFont="1" applyFill="1" applyBorder="1"/>
    <xf numFmtId="0" fontId="33" fillId="0" borderId="2" xfId="0" applyFont="1" applyFill="1" applyBorder="1" applyAlignment="1">
      <alignment horizontal="center"/>
    </xf>
    <xf numFmtId="172" fontId="31" fillId="0" borderId="2" xfId="1" applyNumberFormat="1" applyFont="1" applyFill="1" applyBorder="1" applyAlignment="1" applyProtection="1"/>
    <xf numFmtId="0" fontId="34" fillId="0" borderId="1" xfId="0" applyFont="1" applyFill="1" applyBorder="1" applyAlignment="1">
      <alignment horizontal="left" vertical="top"/>
    </xf>
    <xf numFmtId="0" fontId="34" fillId="0" borderId="2" xfId="0" applyFont="1" applyFill="1" applyBorder="1" applyAlignment="1">
      <alignment horizontal="left" vertical="top"/>
    </xf>
    <xf numFmtId="14" fontId="32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2" xfId="0" applyFont="1" applyBorder="1" applyAlignment="1"/>
    <xf numFmtId="0" fontId="32" fillId="0" borderId="3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>
      <alignment horizontal="left" vertical="center"/>
    </xf>
    <xf numFmtId="0" fontId="31" fillId="0" borderId="2" xfId="0" applyFont="1" applyFill="1" applyBorder="1"/>
    <xf numFmtId="0" fontId="32" fillId="0" borderId="2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32" fillId="0" borderId="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165" fontId="31" fillId="0" borderId="0" xfId="0" applyNumberFormat="1" applyFont="1" applyBorder="1"/>
    <xf numFmtId="0" fontId="32" fillId="0" borderId="1" xfId="0" applyFont="1" applyBorder="1" applyAlignment="1">
      <alignment horizontal="left"/>
    </xf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left"/>
    </xf>
    <xf numFmtId="0" fontId="32" fillId="0" borderId="4" xfId="0" applyFont="1" applyFill="1" applyBorder="1" applyAlignment="1">
      <alignment horizontal="center"/>
    </xf>
    <xf numFmtId="165" fontId="32" fillId="0" borderId="4" xfId="0" applyNumberFormat="1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5" xfId="0" applyFont="1" applyBorder="1" applyAlignment="1">
      <alignment horizontal="left"/>
    </xf>
    <xf numFmtId="0" fontId="32" fillId="0" borderId="5" xfId="0" applyFont="1" applyFill="1" applyBorder="1" applyAlignment="1">
      <alignment horizontal="center"/>
    </xf>
    <xf numFmtId="165" fontId="32" fillId="0" borderId="5" xfId="0" applyNumberFormat="1" applyFont="1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left"/>
    </xf>
    <xf numFmtId="0" fontId="32" fillId="0" borderId="7" xfId="0" applyFont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left"/>
    </xf>
    <xf numFmtId="0" fontId="35" fillId="0" borderId="0" xfId="0" applyFont="1" applyFill="1" applyBorder="1"/>
    <xf numFmtId="0" fontId="31" fillId="0" borderId="2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/>
    </xf>
    <xf numFmtId="0" fontId="32" fillId="0" borderId="8" xfId="0" applyFont="1" applyBorder="1" applyAlignment="1"/>
    <xf numFmtId="0" fontId="34" fillId="0" borderId="4" xfId="0" applyFont="1" applyFill="1" applyBorder="1" applyAlignment="1">
      <alignment horizontal="left"/>
    </xf>
    <xf numFmtId="0" fontId="34" fillId="0" borderId="5" xfId="0" applyFont="1" applyFill="1" applyBorder="1" applyAlignment="1">
      <alignment horizontal="left"/>
    </xf>
    <xf numFmtId="0" fontId="31" fillId="0" borderId="2" xfId="0" applyFont="1" applyBorder="1"/>
    <xf numFmtId="165" fontId="31" fillId="0" borderId="2" xfId="0" applyNumberFormat="1" applyFont="1" applyBorder="1"/>
    <xf numFmtId="0" fontId="31" fillId="0" borderId="6" xfId="0" applyFont="1" applyBorder="1"/>
    <xf numFmtId="0" fontId="31" fillId="0" borderId="6" xfId="0" applyFont="1" applyFill="1" applyBorder="1" applyAlignment="1">
      <alignment horizontal="left"/>
    </xf>
    <xf numFmtId="0" fontId="22" fillId="0" borderId="0" xfId="0" applyFont="1" applyFill="1" applyBorder="1"/>
    <xf numFmtId="0" fontId="32" fillId="0" borderId="5" xfId="0" applyFont="1" applyFill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6" xfId="0" applyFont="1" applyFill="1" applyBorder="1" applyAlignment="1">
      <alignment horizontal="left"/>
    </xf>
    <xf numFmtId="0" fontId="22" fillId="0" borderId="2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32" fillId="0" borderId="0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168" fontId="22" fillId="0" borderId="2" xfId="0" applyNumberFormat="1" applyFont="1" applyFill="1" applyBorder="1" applyAlignment="1">
      <alignment horizontal="right"/>
    </xf>
    <xf numFmtId="168" fontId="6" fillId="0" borderId="2" xfId="1" applyNumberFormat="1" applyFont="1" applyFill="1" applyBorder="1" applyAlignment="1" applyProtection="1"/>
    <xf numFmtId="0" fontId="31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Fill="1" applyBorder="1"/>
    <xf numFmtId="173" fontId="32" fillId="0" borderId="0" xfId="0" applyNumberFormat="1" applyFont="1" applyBorder="1" applyAlignment="1">
      <alignment horizontal="center"/>
    </xf>
    <xf numFmtId="173" fontId="32" fillId="0" borderId="0" xfId="0" applyNumberFormat="1" applyFont="1" applyFill="1" applyBorder="1" applyAlignment="1">
      <alignment horizontal="center"/>
    </xf>
    <xf numFmtId="173" fontId="32" fillId="0" borderId="2" xfId="0" applyNumberFormat="1" applyFont="1" applyFill="1" applyBorder="1" applyAlignment="1">
      <alignment horizontal="center"/>
    </xf>
    <xf numFmtId="173" fontId="32" fillId="0" borderId="8" xfId="0" applyNumberFormat="1" applyFont="1" applyFill="1" applyBorder="1" applyAlignment="1">
      <alignment horizontal="center"/>
    </xf>
    <xf numFmtId="0" fontId="22" fillId="0" borderId="8" xfId="0" applyFont="1" applyFill="1" applyBorder="1"/>
    <xf numFmtId="172" fontId="22" fillId="0" borderId="0" xfId="1" applyNumberFormat="1" applyFont="1" applyFill="1" applyBorder="1" applyAlignment="1" applyProtection="1"/>
    <xf numFmtId="173" fontId="31" fillId="0" borderId="2" xfId="1" applyNumberFormat="1" applyFont="1" applyFill="1" applyBorder="1" applyAlignment="1" applyProtection="1"/>
    <xf numFmtId="0" fontId="31" fillId="0" borderId="8" xfId="0" applyFont="1" applyFill="1" applyBorder="1"/>
    <xf numFmtId="14" fontId="33" fillId="0" borderId="2" xfId="0" applyNumberFormat="1" applyFont="1" applyFill="1" applyBorder="1" applyAlignment="1">
      <alignment horizontal="right"/>
    </xf>
    <xf numFmtId="14" fontId="31" fillId="0" borderId="2" xfId="0" applyNumberFormat="1" applyFont="1" applyFill="1" applyBorder="1" applyAlignment="1">
      <alignment horizontal="center"/>
    </xf>
    <xf numFmtId="173" fontId="33" fillId="0" borderId="2" xfId="1" applyNumberFormat="1" applyFont="1" applyFill="1" applyBorder="1" applyAlignment="1" applyProtection="1"/>
    <xf numFmtId="0" fontId="33" fillId="0" borderId="2" xfId="0" applyFont="1" applyFill="1" applyBorder="1"/>
    <xf numFmtId="14" fontId="31" fillId="0" borderId="2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173" fontId="33" fillId="0" borderId="2" xfId="1" applyNumberFormat="1" applyFont="1" applyFill="1" applyBorder="1" applyAlignment="1" applyProtection="1">
      <alignment horizontal="center"/>
    </xf>
    <xf numFmtId="173" fontId="31" fillId="0" borderId="2" xfId="1" applyNumberFormat="1" applyFont="1" applyFill="1" applyBorder="1" applyAlignment="1" applyProtection="1">
      <alignment horizontal="center"/>
    </xf>
    <xf numFmtId="14" fontId="6" fillId="0" borderId="0" xfId="0" applyNumberFormat="1" applyFont="1" applyFill="1" applyBorder="1"/>
    <xf numFmtId="166" fontId="22" fillId="0" borderId="2" xfId="1" applyFont="1" applyFill="1" applyBorder="1" applyAlignment="1" applyProtection="1"/>
    <xf numFmtId="172" fontId="6" fillId="0" borderId="0" xfId="0" applyNumberFormat="1" applyFont="1" applyFill="1" applyBorder="1"/>
    <xf numFmtId="14" fontId="31" fillId="0" borderId="2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center"/>
    </xf>
    <xf numFmtId="0" fontId="31" fillId="0" borderId="0" xfId="0" applyFont="1" applyFill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/>
    <xf numFmtId="14" fontId="22" fillId="0" borderId="0" xfId="0" applyNumberFormat="1" applyFont="1" applyFill="1" applyBorder="1"/>
    <xf numFmtId="0" fontId="22" fillId="0" borderId="0" xfId="0" applyFont="1" applyFill="1"/>
    <xf numFmtId="0" fontId="22" fillId="0" borderId="2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vertical="center" wrapText="1"/>
    </xf>
    <xf numFmtId="172" fontId="6" fillId="0" borderId="2" xfId="2" applyNumberFormat="1" applyFont="1" applyFill="1" applyBorder="1" applyAlignment="1" applyProtection="1"/>
    <xf numFmtId="14" fontId="36" fillId="0" borderId="2" xfId="0" applyNumberFormat="1" applyFont="1" applyFill="1" applyBorder="1" applyAlignment="1">
      <alignment horizontal="right"/>
    </xf>
    <xf numFmtId="0" fontId="37" fillId="0" borderId="2" xfId="0" applyFont="1" applyFill="1" applyBorder="1" applyAlignment="1">
      <alignment horizontal="center"/>
    </xf>
    <xf numFmtId="172" fontId="36" fillId="0" borderId="2" xfId="1" applyNumberFormat="1" applyFont="1" applyFill="1" applyBorder="1" applyAlignment="1" applyProtection="1"/>
    <xf numFmtId="0" fontId="37" fillId="0" borderId="2" xfId="0" applyFont="1" applyFill="1" applyBorder="1" applyAlignment="1">
      <alignment horizontal="left"/>
    </xf>
    <xf numFmtId="14" fontId="36" fillId="0" borderId="2" xfId="0" applyNumberFormat="1" applyFont="1" applyFill="1" applyBorder="1"/>
    <xf numFmtId="172" fontId="37" fillId="0" borderId="2" xfId="2" applyNumberFormat="1" applyFont="1" applyFill="1" applyBorder="1" applyAlignment="1" applyProtection="1"/>
    <xf numFmtId="0" fontId="37" fillId="0" borderId="2" xfId="0" applyFont="1" applyFill="1" applyBorder="1"/>
    <xf numFmtId="14" fontId="37" fillId="0" borderId="2" xfId="0" applyNumberFormat="1" applyFont="1" applyFill="1" applyBorder="1"/>
    <xf numFmtId="0" fontId="36" fillId="0" borderId="2" xfId="0" applyFont="1" applyFill="1" applyBorder="1"/>
    <xf numFmtId="0" fontId="37" fillId="0" borderId="2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37" fillId="0" borderId="0" xfId="0" applyFont="1" applyFill="1" applyBorder="1" applyAlignment="1">
      <alignment horizontal="center"/>
    </xf>
    <xf numFmtId="172" fontId="37" fillId="0" borderId="0" xfId="1" applyNumberFormat="1" applyFont="1" applyFill="1" applyBorder="1" applyAlignment="1" applyProtection="1"/>
    <xf numFmtId="14" fontId="36" fillId="0" borderId="0" xfId="0" applyNumberFormat="1" applyFont="1" applyFill="1" applyBorder="1"/>
    <xf numFmtId="172" fontId="36" fillId="0" borderId="0" xfId="1" applyNumberFormat="1" applyFont="1" applyFill="1" applyBorder="1" applyAlignment="1" applyProtection="1"/>
    <xf numFmtId="172" fontId="37" fillId="0" borderId="0" xfId="2" applyNumberFormat="1" applyFont="1" applyFill="1" applyBorder="1" applyAlignment="1" applyProtection="1"/>
    <xf numFmtId="0" fontId="6" fillId="0" borderId="2" xfId="0" applyFont="1" applyFill="1" applyBorder="1" applyAlignment="1">
      <alignment vertical="center" wrapText="1"/>
    </xf>
    <xf numFmtId="14" fontId="37" fillId="0" borderId="0" xfId="0" applyNumberFormat="1" applyFont="1" applyFill="1" applyBorder="1"/>
    <xf numFmtId="172" fontId="22" fillId="0" borderId="8" xfId="1" applyNumberFormat="1" applyFont="1" applyFill="1" applyBorder="1" applyAlignment="1" applyProtection="1"/>
    <xf numFmtId="172" fontId="6" fillId="0" borderId="2" xfId="1" applyNumberFormat="1" applyFont="1" applyFill="1" applyBorder="1" applyAlignment="1" applyProtection="1">
      <alignment horizontal="center"/>
    </xf>
    <xf numFmtId="172" fontId="6" fillId="0" borderId="0" xfId="1" applyNumberFormat="1" applyFont="1" applyFill="1" applyBorder="1" applyAlignment="1" applyProtection="1"/>
    <xf numFmtId="167" fontId="18" fillId="0" borderId="0" xfId="0" applyNumberFormat="1" applyFont="1" applyFill="1"/>
    <xf numFmtId="0" fontId="19" fillId="0" borderId="0" xfId="0" applyFont="1" applyFill="1" applyBorder="1"/>
    <xf numFmtId="168" fontId="18" fillId="0" borderId="0" xfId="0" applyNumberFormat="1" applyFont="1" applyFill="1" applyBorder="1"/>
    <xf numFmtId="169" fontId="31" fillId="0" borderId="0" xfId="1" applyNumberFormat="1" applyFont="1" applyFill="1" applyBorder="1" applyAlignment="1" applyProtection="1"/>
    <xf numFmtId="169" fontId="32" fillId="0" borderId="2" xfId="1" applyNumberFormat="1" applyFont="1" applyFill="1" applyBorder="1" applyAlignment="1" applyProtection="1">
      <alignment horizontal="center"/>
    </xf>
    <xf numFmtId="169" fontId="32" fillId="0" borderId="0" xfId="1" applyNumberFormat="1" applyFont="1" applyFill="1" applyBorder="1" applyAlignment="1" applyProtection="1">
      <alignment horizontal="center"/>
    </xf>
    <xf numFmtId="169" fontId="6" fillId="0" borderId="2" xfId="1" applyNumberFormat="1" applyFont="1" applyFill="1" applyBorder="1" applyAlignment="1" applyProtection="1"/>
    <xf numFmtId="169" fontId="22" fillId="0" borderId="2" xfId="1" applyNumberFormat="1" applyFont="1" applyFill="1" applyBorder="1" applyAlignment="1" applyProtection="1"/>
    <xf numFmtId="169" fontId="32" fillId="0" borderId="4" xfId="1" applyNumberFormat="1" applyFont="1" applyFill="1" applyBorder="1" applyAlignment="1" applyProtection="1">
      <alignment horizontal="center"/>
    </xf>
    <xf numFmtId="169" fontId="32" fillId="0" borderId="5" xfId="1" applyNumberFormat="1" applyFont="1" applyFill="1" applyBorder="1" applyAlignment="1" applyProtection="1">
      <alignment horizontal="center"/>
    </xf>
    <xf numFmtId="169" fontId="31" fillId="0" borderId="2" xfId="1" applyNumberFormat="1" applyFont="1" applyFill="1" applyBorder="1" applyAlignment="1" applyProtection="1"/>
    <xf numFmtId="169" fontId="31" fillId="0" borderId="2" xfId="1" applyNumberFormat="1" applyFont="1" applyFill="1" applyBorder="1" applyAlignment="1" applyProtection="1">
      <alignment horizontal="center"/>
    </xf>
    <xf numFmtId="0" fontId="28" fillId="0" borderId="2" xfId="0" applyFont="1" applyFill="1" applyBorder="1" applyAlignment="1">
      <alignment horizontal="center"/>
    </xf>
    <xf numFmtId="14" fontId="27" fillId="0" borderId="2" xfId="0" applyNumberFormat="1" applyFont="1" applyFill="1" applyBorder="1"/>
    <xf numFmtId="0" fontId="28" fillId="0" borderId="2" xfId="0" applyFont="1" applyFill="1" applyBorder="1"/>
    <xf numFmtId="3" fontId="28" fillId="0" borderId="2" xfId="0" applyNumberFormat="1" applyFont="1" applyFill="1" applyBorder="1" applyAlignment="1">
      <alignment horizontal="left" shrinkToFit="1"/>
    </xf>
    <xf numFmtId="172" fontId="27" fillId="0" borderId="2" xfId="1" applyNumberFormat="1" applyFont="1" applyFill="1" applyBorder="1" applyAlignment="1" applyProtection="1"/>
    <xf numFmtId="0" fontId="28" fillId="0" borderId="0" xfId="0" applyFont="1" applyFill="1" applyBorder="1" applyAlignment="1">
      <alignment horizontal="center"/>
    </xf>
    <xf numFmtId="173" fontId="0" fillId="0" borderId="2" xfId="0" applyNumberFormat="1" applyFont="1" applyFill="1" applyBorder="1"/>
    <xf numFmtId="173" fontId="2" fillId="0" borderId="2" xfId="0" applyNumberFormat="1" applyFont="1" applyFill="1" applyBorder="1"/>
    <xf numFmtId="169" fontId="36" fillId="0" borderId="2" xfId="1" applyNumberFormat="1" applyFont="1" applyFill="1" applyBorder="1" applyAlignment="1" applyProtection="1"/>
    <xf numFmtId="169" fontId="32" fillId="0" borderId="8" xfId="1" applyNumberFormat="1" applyFont="1" applyFill="1" applyBorder="1" applyAlignment="1" applyProtection="1">
      <alignment horizontal="center"/>
    </xf>
    <xf numFmtId="0" fontId="38" fillId="0" borderId="0" xfId="0" applyFont="1" applyFill="1" applyBorder="1" applyAlignment="1">
      <alignment vertical="center" wrapText="1"/>
    </xf>
    <xf numFmtId="172" fontId="39" fillId="0" borderId="0" xfId="1" applyNumberFormat="1" applyFont="1" applyFill="1" applyBorder="1" applyAlignment="1" applyProtection="1"/>
    <xf numFmtId="172" fontId="38" fillId="0" borderId="0" xfId="1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vertical="center" wrapText="1"/>
    </xf>
    <xf numFmtId="172" fontId="0" fillId="0" borderId="8" xfId="1" applyNumberFormat="1" applyFont="1" applyFill="1" applyBorder="1" applyAlignment="1" applyProtection="1"/>
    <xf numFmtId="169" fontId="2" fillId="0" borderId="2" xfId="1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21" fillId="0" borderId="0" xfId="0" applyFont="1"/>
    <xf numFmtId="168" fontId="20" fillId="3" borderId="12" xfId="2" applyFont="1" applyFill="1" applyBorder="1" applyAlignment="1" applyProtection="1"/>
    <xf numFmtId="9" fontId="20" fillId="3" borderId="36" xfId="3" applyFont="1" applyFill="1" applyBorder="1" applyAlignment="1" applyProtection="1"/>
    <xf numFmtId="168" fontId="20" fillId="3" borderId="2" xfId="2" applyFont="1" applyFill="1" applyBorder="1" applyAlignment="1" applyProtection="1"/>
    <xf numFmtId="167" fontId="20" fillId="3" borderId="18" xfId="2" applyNumberFormat="1" applyFont="1" applyFill="1" applyBorder="1" applyAlignment="1" applyProtection="1"/>
    <xf numFmtId="168" fontId="20" fillId="3" borderId="18" xfId="2" applyFont="1" applyFill="1" applyBorder="1" applyAlignment="1" applyProtection="1"/>
    <xf numFmtId="9" fontId="20" fillId="3" borderId="33" xfId="3" applyFont="1" applyFill="1" applyBorder="1" applyAlignment="1" applyProtection="1"/>
    <xf numFmtId="168" fontId="21" fillId="0" borderId="6" xfId="2" applyFont="1" applyFill="1" applyBorder="1" applyAlignment="1" applyProtection="1"/>
    <xf numFmtId="10" fontId="21" fillId="0" borderId="6" xfId="0" applyNumberFormat="1" applyFont="1" applyFill="1" applyBorder="1"/>
    <xf numFmtId="168" fontId="21" fillId="0" borderId="2" xfId="2" applyFont="1" applyFill="1" applyBorder="1" applyAlignment="1" applyProtection="1"/>
    <xf numFmtId="9" fontId="20" fillId="3" borderId="1" xfId="3" applyFont="1" applyFill="1" applyBorder="1" applyAlignment="1" applyProtection="1"/>
    <xf numFmtId="0" fontId="40" fillId="0" borderId="0" xfId="0" applyFont="1"/>
    <xf numFmtId="0" fontId="41" fillId="3" borderId="11" xfId="0" applyFont="1" applyFill="1" applyBorder="1" applyAlignment="1">
      <alignment horizontal="left"/>
    </xf>
    <xf numFmtId="0" fontId="41" fillId="3" borderId="12" xfId="0" applyFont="1" applyFill="1" applyBorder="1"/>
    <xf numFmtId="0" fontId="41" fillId="3" borderId="12" xfId="0" applyFont="1" applyFill="1" applyBorder="1" applyAlignment="1">
      <alignment horizontal="center"/>
    </xf>
    <xf numFmtId="167" fontId="41" fillId="3" borderId="12" xfId="2" applyNumberFormat="1" applyFont="1" applyFill="1" applyBorder="1" applyAlignment="1" applyProtection="1"/>
    <xf numFmtId="168" fontId="41" fillId="3" borderId="12" xfId="2" applyFont="1" applyFill="1" applyBorder="1" applyAlignment="1" applyProtection="1"/>
    <xf numFmtId="10" fontId="41" fillId="3" borderId="14" xfId="3" applyNumberFormat="1" applyFont="1" applyFill="1" applyBorder="1" applyAlignment="1" applyProtection="1"/>
    <xf numFmtId="0" fontId="41" fillId="0" borderId="0" xfId="0" applyFont="1" applyFill="1"/>
    <xf numFmtId="0" fontId="41" fillId="3" borderId="17" xfId="0" applyFont="1" applyFill="1" applyBorder="1" applyAlignment="1">
      <alignment horizontal="left"/>
    </xf>
    <xf numFmtId="0" fontId="41" fillId="3" borderId="18" xfId="0" applyFont="1" applyFill="1" applyBorder="1"/>
    <xf numFmtId="0" fontId="41" fillId="3" borderId="18" xfId="0" applyFont="1" applyFill="1" applyBorder="1" applyAlignment="1">
      <alignment horizontal="center"/>
    </xf>
    <xf numFmtId="167" fontId="41" fillId="3" borderId="18" xfId="2" applyNumberFormat="1" applyFont="1" applyFill="1" applyBorder="1" applyAlignment="1" applyProtection="1"/>
    <xf numFmtId="168" fontId="41" fillId="3" borderId="18" xfId="2" applyFont="1" applyFill="1" applyBorder="1" applyAlignment="1" applyProtection="1"/>
    <xf numFmtId="10" fontId="41" fillId="3" borderId="20" xfId="3" applyNumberFormat="1" applyFont="1" applyFill="1" applyBorder="1" applyAlignment="1" applyProtection="1"/>
    <xf numFmtId="0" fontId="40" fillId="0" borderId="29" xfId="0" applyFont="1" applyFill="1" applyBorder="1"/>
    <xf numFmtId="0" fontId="40" fillId="0" borderId="7" xfId="0" applyFont="1" applyFill="1" applyBorder="1"/>
    <xf numFmtId="0" fontId="40" fillId="0" borderId="7" xfId="0" applyFont="1" applyFill="1" applyBorder="1" applyAlignment="1">
      <alignment horizontal="center"/>
    </xf>
    <xf numFmtId="167" fontId="40" fillId="0" borderId="7" xfId="2" applyNumberFormat="1" applyFont="1" applyFill="1" applyBorder="1" applyAlignment="1" applyProtection="1"/>
    <xf numFmtId="168" fontId="40" fillId="0" borderId="7" xfId="2" applyFont="1" applyFill="1" applyBorder="1" applyAlignment="1" applyProtection="1"/>
    <xf numFmtId="167" fontId="40" fillId="0" borderId="6" xfId="2" applyNumberFormat="1" applyFont="1" applyFill="1" applyBorder="1" applyAlignment="1" applyProtection="1"/>
    <xf numFmtId="10" fontId="40" fillId="0" borderId="22" xfId="3" applyNumberFormat="1" applyFont="1" applyFill="1" applyBorder="1" applyAlignment="1" applyProtection="1"/>
    <xf numFmtId="0" fontId="40" fillId="0" borderId="0" xfId="0" applyFont="1" applyFill="1"/>
    <xf numFmtId="0" fontId="40" fillId="0" borderId="23" xfId="0" applyFont="1" applyFill="1" applyBorder="1"/>
    <xf numFmtId="0" fontId="42" fillId="0" borderId="2" xfId="0" applyFont="1" applyFill="1" applyBorder="1"/>
    <xf numFmtId="0" fontId="40" fillId="0" borderId="2" xfId="0" applyFont="1" applyFill="1" applyBorder="1" applyAlignment="1">
      <alignment horizontal="center"/>
    </xf>
    <xf numFmtId="167" fontId="40" fillId="0" borderId="1" xfId="2" applyNumberFormat="1" applyFont="1" applyFill="1" applyBorder="1" applyAlignment="1" applyProtection="1"/>
    <xf numFmtId="168" fontId="40" fillId="0" borderId="2" xfId="2" applyFont="1" applyFill="1" applyBorder="1" applyAlignment="1" applyProtection="1"/>
    <xf numFmtId="167" fontId="40" fillId="0" borderId="2" xfId="2" applyNumberFormat="1" applyFont="1" applyFill="1" applyBorder="1" applyAlignment="1" applyProtection="1"/>
    <xf numFmtId="10" fontId="40" fillId="0" borderId="16" xfId="3" applyNumberFormat="1" applyFont="1" applyFill="1" applyBorder="1" applyAlignment="1" applyProtection="1"/>
    <xf numFmtId="0" fontId="40" fillId="0" borderId="1" xfId="0" applyFont="1" applyFill="1" applyBorder="1"/>
    <xf numFmtId="0" fontId="40" fillId="0" borderId="1" xfId="0" applyFont="1" applyFill="1" applyBorder="1" applyAlignment="1">
      <alignment horizontal="center"/>
    </xf>
    <xf numFmtId="168" fontId="40" fillId="0" borderId="1" xfId="2" applyFont="1" applyFill="1" applyBorder="1" applyAlignment="1" applyProtection="1"/>
    <xf numFmtId="0" fontId="40" fillId="0" borderId="17" xfId="0" applyFont="1" applyFill="1" applyBorder="1"/>
    <xf numFmtId="0" fontId="40" fillId="0" borderId="18" xfId="0" applyFont="1" applyFill="1" applyBorder="1"/>
    <xf numFmtId="0" fontId="40" fillId="0" borderId="18" xfId="0" applyFont="1" applyFill="1" applyBorder="1" applyAlignment="1">
      <alignment horizontal="center"/>
    </xf>
    <xf numFmtId="167" fontId="40" fillId="0" borderId="18" xfId="2" applyNumberFormat="1" applyFont="1" applyFill="1" applyBorder="1" applyAlignment="1" applyProtection="1"/>
    <xf numFmtId="168" fontId="40" fillId="0" borderId="18" xfId="2" applyFont="1" applyFill="1" applyBorder="1" applyAlignment="1" applyProtection="1"/>
    <xf numFmtId="10" fontId="40" fillId="0" borderId="20" xfId="3" applyNumberFormat="1" applyFont="1" applyFill="1" applyBorder="1" applyAlignment="1" applyProtection="1"/>
    <xf numFmtId="168" fontId="40" fillId="0" borderId="33" xfId="2" applyFont="1" applyFill="1" applyBorder="1" applyAlignment="1" applyProtection="1"/>
    <xf numFmtId="10" fontId="18" fillId="0" borderId="0" xfId="0" applyNumberFormat="1" applyFont="1"/>
    <xf numFmtId="10" fontId="18" fillId="0" borderId="0" xfId="3" applyNumberFormat="1" applyFont="1" applyFill="1" applyBorder="1" applyAlignment="1" applyProtection="1"/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10" fontId="8" fillId="0" borderId="38" xfId="3" applyNumberFormat="1" applyFont="1" applyFill="1" applyBorder="1" applyAlignment="1" applyProtection="1">
      <alignment vertical="center"/>
    </xf>
    <xf numFmtId="10" fontId="8" fillId="0" borderId="38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20" fillId="3" borderId="21" xfId="0" applyFont="1" applyFill="1" applyBorder="1" applyAlignment="1">
      <alignment horizontal="left" vertical="top"/>
    </xf>
    <xf numFmtId="0" fontId="20" fillId="3" borderId="6" xfId="0" applyFont="1" applyFill="1" applyBorder="1" applyAlignment="1">
      <alignment horizontal="left" vertical="top"/>
    </xf>
    <xf numFmtId="167" fontId="20" fillId="3" borderId="6" xfId="2" applyNumberFormat="1" applyFont="1" applyFill="1" applyBorder="1" applyAlignment="1" applyProtection="1"/>
    <xf numFmtId="10" fontId="20" fillId="3" borderId="6" xfId="3" applyNumberFormat="1" applyFont="1" applyFill="1" applyBorder="1" applyAlignment="1" applyProtection="1"/>
    <xf numFmtId="10" fontId="20" fillId="3" borderId="2" xfId="3" applyNumberFormat="1" applyFont="1" applyFill="1" applyBorder="1" applyAlignment="1" applyProtection="1"/>
    <xf numFmtId="167" fontId="20" fillId="3" borderId="22" xfId="2" applyNumberFormat="1" applyFont="1" applyFill="1" applyBorder="1" applyAlignment="1" applyProtection="1"/>
    <xf numFmtId="167" fontId="18" fillId="0" borderId="0" xfId="3" applyNumberFormat="1" applyFont="1" applyFill="1" applyBorder="1" applyAlignment="1" applyProtection="1"/>
    <xf numFmtId="49" fontId="18" fillId="0" borderId="15" xfId="0" applyNumberFormat="1" applyFont="1" applyFill="1" applyBorder="1"/>
    <xf numFmtId="49" fontId="18" fillId="0" borderId="2" xfId="0" applyNumberFormat="1" applyFont="1" applyFill="1" applyBorder="1"/>
    <xf numFmtId="10" fontId="21" fillId="0" borderId="2" xfId="3" applyNumberFormat="1" applyFont="1" applyFill="1" applyBorder="1" applyAlignment="1" applyProtection="1"/>
    <xf numFmtId="167" fontId="20" fillId="3" borderId="2" xfId="0" applyNumberFormat="1" applyFont="1" applyFill="1" applyBorder="1" applyProtection="1"/>
    <xf numFmtId="167" fontId="21" fillId="5" borderId="2" xfId="2" applyNumberFormat="1" applyFont="1" applyFill="1" applyBorder="1" applyAlignment="1" applyProtection="1"/>
    <xf numFmtId="0" fontId="21" fillId="0" borderId="2" xfId="0" applyFont="1" applyFill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2" xfId="3" applyNumberFormat="1" applyFont="1" applyFill="1" applyBorder="1" applyAlignment="1" applyProtection="1"/>
    <xf numFmtId="0" fontId="18" fillId="0" borderId="2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wrapText="1"/>
    </xf>
    <xf numFmtId="168" fontId="21" fillId="0" borderId="18" xfId="2" applyFont="1" applyFill="1" applyBorder="1" applyAlignment="1" applyProtection="1"/>
    <xf numFmtId="10" fontId="21" fillId="0" borderId="18" xfId="3" applyNumberFormat="1" applyFont="1" applyFill="1" applyBorder="1" applyAlignment="1" applyProtection="1"/>
    <xf numFmtId="168" fontId="21" fillId="0" borderId="0" xfId="2" applyFont="1" applyFill="1" applyBorder="1" applyAlignment="1" applyProtection="1"/>
    <xf numFmtId="10" fontId="21" fillId="0" borderId="0" xfId="3" applyNumberFormat="1" applyFont="1" applyFill="1" applyBorder="1" applyAlignment="1" applyProtection="1"/>
    <xf numFmtId="0" fontId="14" fillId="0" borderId="0" xfId="0" applyFont="1" applyFill="1" applyBorder="1"/>
    <xf numFmtId="0" fontId="16" fillId="0" borderId="32" xfId="0" applyFont="1" applyFill="1" applyBorder="1"/>
    <xf numFmtId="168" fontId="16" fillId="0" borderId="32" xfId="2" applyFont="1" applyFill="1" applyBorder="1" applyAlignment="1" applyProtection="1"/>
    <xf numFmtId="168" fontId="16" fillId="0" borderId="0" xfId="2" applyFont="1" applyFill="1" applyBorder="1" applyAlignment="1" applyProtection="1"/>
    <xf numFmtId="167" fontId="16" fillId="0" borderId="0" xfId="2" applyNumberFormat="1" applyFont="1" applyFill="1" applyBorder="1" applyAlignment="1" applyProtection="1"/>
    <xf numFmtId="10" fontId="16" fillId="0" borderId="32" xfId="3" applyNumberFormat="1" applyFont="1" applyFill="1" applyBorder="1" applyAlignment="1" applyProtection="1"/>
    <xf numFmtId="166" fontId="40" fillId="0" borderId="32" xfId="1" applyFont="1" applyFill="1" applyBorder="1" applyAlignment="1" applyProtection="1"/>
    <xf numFmtId="0" fontId="40" fillId="0" borderId="32" xfId="3" applyNumberFormat="1" applyFont="1" applyFill="1" applyBorder="1" applyAlignment="1" applyProtection="1"/>
    <xf numFmtId="168" fontId="33" fillId="0" borderId="0" xfId="2" applyFont="1" applyFill="1" applyBorder="1" applyAlignment="1" applyProtection="1"/>
    <xf numFmtId="10" fontId="16" fillId="0" borderId="0" xfId="3" applyNumberFormat="1" applyFont="1" applyFill="1" applyBorder="1" applyAlignment="1" applyProtection="1"/>
    <xf numFmtId="0" fontId="14" fillId="0" borderId="0" xfId="0" applyFont="1" applyFill="1"/>
    <xf numFmtId="0" fontId="42" fillId="0" borderId="0" xfId="0" applyFont="1"/>
    <xf numFmtId="166" fontId="42" fillId="0" borderId="0" xfId="0" applyNumberFormat="1" applyFont="1"/>
    <xf numFmtId="0" fontId="15" fillId="0" borderId="0" xfId="0" applyFont="1" applyAlignment="1">
      <alignment horizontal="left" vertical="center"/>
    </xf>
    <xf numFmtId="167" fontId="42" fillId="0" borderId="0" xfId="0" applyNumberFormat="1" applyFont="1"/>
    <xf numFmtId="0" fontId="42" fillId="0" borderId="0" xfId="0" applyNumberFormat="1" applyFont="1"/>
    <xf numFmtId="167" fontId="21" fillId="0" borderId="0" xfId="0" applyNumberFormat="1" applyFont="1"/>
    <xf numFmtId="0" fontId="9" fillId="2" borderId="36" xfId="0" applyFont="1" applyFill="1" applyBorder="1" applyAlignment="1">
      <alignment horizontal="center" vertical="center" wrapText="1"/>
    </xf>
    <xf numFmtId="9" fontId="9" fillId="2" borderId="36" xfId="3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7" fontId="9" fillId="2" borderId="36" xfId="0" applyNumberFormat="1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9" fontId="19" fillId="2" borderId="36" xfId="3" applyFont="1" applyFill="1" applyBorder="1" applyAlignment="1" applyProtection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67" fontId="19" fillId="2" borderId="36" xfId="0" applyNumberFormat="1" applyFont="1" applyFill="1" applyBorder="1" applyAlignment="1">
      <alignment horizontal="center" vertical="center" wrapText="1"/>
    </xf>
    <xf numFmtId="167" fontId="19" fillId="2" borderId="26" xfId="0" applyNumberFormat="1" applyFont="1" applyFill="1" applyBorder="1" applyAlignment="1">
      <alignment horizontal="center" vertical="center" wrapText="1"/>
    </xf>
    <xf numFmtId="9" fontId="19" fillId="2" borderId="26" xfId="3" applyFont="1" applyFill="1" applyBorder="1" applyAlignment="1" applyProtection="1">
      <alignment horizontal="center" vertical="center" wrapText="1"/>
    </xf>
    <xf numFmtId="167" fontId="19" fillId="2" borderId="28" xfId="0" applyNumberFormat="1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167" fontId="19" fillId="2" borderId="41" xfId="0" applyNumberFormat="1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/>
    </xf>
    <xf numFmtId="10" fontId="19" fillId="2" borderId="36" xfId="3" applyNumberFormat="1" applyFont="1" applyFill="1" applyBorder="1" applyAlignment="1" applyProtection="1">
      <alignment horizontal="center" vertical="center" wrapText="1"/>
    </xf>
    <xf numFmtId="0" fontId="41" fillId="6" borderId="35" xfId="0" applyFont="1" applyFill="1" applyBorder="1" applyAlignment="1">
      <alignment horizontal="center" vertical="center"/>
    </xf>
    <xf numFmtId="0" fontId="41" fillId="6" borderId="36" xfId="0" applyFont="1" applyFill="1" applyBorder="1" applyAlignment="1">
      <alignment horizontal="center" vertical="center"/>
    </xf>
    <xf numFmtId="0" fontId="41" fillId="6" borderId="36" xfId="0" applyFont="1" applyFill="1" applyBorder="1" applyAlignment="1">
      <alignment horizontal="center" vertical="center" wrapText="1"/>
    </xf>
    <xf numFmtId="0" fontId="41" fillId="6" borderId="41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10" fontId="19" fillId="2" borderId="33" xfId="3" applyNumberFormat="1" applyFont="1" applyFill="1" applyBorder="1" applyAlignment="1" applyProtection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10" fontId="19" fillId="2" borderId="33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1724025</xdr:colOff>
      <xdr:row>4</xdr:row>
      <xdr:rowOff>295275</xdr:rowOff>
    </xdr:to>
    <xdr:pic>
      <xdr:nvPicPr>
        <xdr:cNvPr id="205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524000" cy="1019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1247775</xdr:colOff>
      <xdr:row>3</xdr:row>
      <xdr:rowOff>161925</xdr:rowOff>
    </xdr:to>
    <xdr:pic>
      <xdr:nvPicPr>
        <xdr:cNvPr id="2048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20967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0</xdr:col>
      <xdr:colOff>1495425</xdr:colOff>
      <xdr:row>4</xdr:row>
      <xdr:rowOff>409575</xdr:rowOff>
    </xdr:to>
    <xdr:pic>
      <xdr:nvPicPr>
        <xdr:cNvPr id="2150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419225" cy="981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26</xdr:row>
      <xdr:rowOff>76200</xdr:rowOff>
    </xdr:from>
    <xdr:to>
      <xdr:col>0</xdr:col>
      <xdr:colOff>1457325</xdr:colOff>
      <xdr:row>30</xdr:row>
      <xdr:rowOff>304800</xdr:rowOff>
    </xdr:to>
    <xdr:pic>
      <xdr:nvPicPr>
        <xdr:cNvPr id="2150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953000"/>
          <a:ext cx="141922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142875</xdr:colOff>
      <xdr:row>52</xdr:row>
      <xdr:rowOff>76200</xdr:rowOff>
    </xdr:from>
    <xdr:to>
      <xdr:col>1</xdr:col>
      <xdr:colOff>57150</xdr:colOff>
      <xdr:row>56</xdr:row>
      <xdr:rowOff>304800</xdr:rowOff>
    </xdr:to>
    <xdr:pic>
      <xdr:nvPicPr>
        <xdr:cNvPr id="2151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115550"/>
          <a:ext cx="1428750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714375</xdr:colOff>
      <xdr:row>4</xdr:row>
      <xdr:rowOff>466725</xdr:rowOff>
    </xdr:to>
    <xdr:pic>
      <xdr:nvPicPr>
        <xdr:cNvPr id="2253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352550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20</xdr:row>
      <xdr:rowOff>104775</xdr:rowOff>
    </xdr:from>
    <xdr:to>
      <xdr:col>1</xdr:col>
      <xdr:colOff>733425</xdr:colOff>
      <xdr:row>24</xdr:row>
      <xdr:rowOff>400050</xdr:rowOff>
    </xdr:to>
    <xdr:pic>
      <xdr:nvPicPr>
        <xdr:cNvPr id="2253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686300"/>
          <a:ext cx="1390650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40</xdr:row>
      <xdr:rowOff>104775</xdr:rowOff>
    </xdr:from>
    <xdr:to>
      <xdr:col>1</xdr:col>
      <xdr:colOff>733425</xdr:colOff>
      <xdr:row>44</xdr:row>
      <xdr:rowOff>276225</xdr:rowOff>
    </xdr:to>
    <xdr:pic>
      <xdr:nvPicPr>
        <xdr:cNvPr id="2253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801100"/>
          <a:ext cx="139065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60</xdr:row>
      <xdr:rowOff>104775</xdr:rowOff>
    </xdr:from>
    <xdr:to>
      <xdr:col>1</xdr:col>
      <xdr:colOff>733425</xdr:colOff>
      <xdr:row>65</xdr:row>
      <xdr:rowOff>76200</xdr:rowOff>
    </xdr:to>
    <xdr:pic>
      <xdr:nvPicPr>
        <xdr:cNvPr id="2253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753975"/>
          <a:ext cx="1390650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1</xdr:col>
      <xdr:colOff>247650</xdr:colOff>
      <xdr:row>4</xdr:row>
      <xdr:rowOff>180975</xdr:rowOff>
    </xdr:to>
    <xdr:pic>
      <xdr:nvPicPr>
        <xdr:cNvPr id="2357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200025</xdr:colOff>
      <xdr:row>0</xdr:row>
      <xdr:rowOff>76200</xdr:rowOff>
    </xdr:from>
    <xdr:to>
      <xdr:col>1</xdr:col>
      <xdr:colOff>247650</xdr:colOff>
      <xdr:row>4</xdr:row>
      <xdr:rowOff>180975</xdr:rowOff>
    </xdr:to>
    <xdr:pic>
      <xdr:nvPicPr>
        <xdr:cNvPr id="2357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4</xdr:row>
      <xdr:rowOff>133350</xdr:rowOff>
    </xdr:to>
    <xdr:pic>
      <xdr:nvPicPr>
        <xdr:cNvPr id="409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2954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4</xdr:row>
      <xdr:rowOff>247650</xdr:rowOff>
    </xdr:to>
    <xdr:pic>
      <xdr:nvPicPr>
        <xdr:cNvPr id="614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7160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4</xdr:row>
      <xdr:rowOff>190500</xdr:rowOff>
    </xdr:to>
    <xdr:pic>
      <xdr:nvPicPr>
        <xdr:cNvPr id="819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162050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295275</xdr:colOff>
      <xdr:row>4</xdr:row>
      <xdr:rowOff>257175</xdr:rowOff>
    </xdr:to>
    <xdr:pic>
      <xdr:nvPicPr>
        <xdr:cNvPr id="1024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57150</xdr:colOff>
      <xdr:row>4</xdr:row>
      <xdr:rowOff>361950</xdr:rowOff>
    </xdr:to>
    <xdr:pic>
      <xdr:nvPicPr>
        <xdr:cNvPr id="1229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362075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1</xdr:col>
      <xdr:colOff>190500</xdr:colOff>
      <xdr:row>4</xdr:row>
      <xdr:rowOff>400050</xdr:rowOff>
    </xdr:to>
    <xdr:pic>
      <xdr:nvPicPr>
        <xdr:cNvPr id="1434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39065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190500</xdr:colOff>
      <xdr:row>4</xdr:row>
      <xdr:rowOff>400050</xdr:rowOff>
    </xdr:to>
    <xdr:pic>
      <xdr:nvPicPr>
        <xdr:cNvPr id="1638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1447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485775</xdr:colOff>
      <xdr:row>3</xdr:row>
      <xdr:rowOff>161925</xdr:rowOff>
    </xdr:to>
    <xdr:pic>
      <xdr:nvPicPr>
        <xdr:cNvPr id="1843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809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"/>
  <sheetViews>
    <sheetView topLeftCell="A292" workbookViewId="0">
      <selection activeCell="B303" sqref="B303"/>
    </sheetView>
  </sheetViews>
  <sheetFormatPr baseColWidth="10" defaultRowHeight="15" x14ac:dyDescent="0.25"/>
  <cols>
    <col min="1" max="1" width="14.85546875" style="1" customWidth="1"/>
    <col min="2" max="2" width="11.42578125" style="2"/>
    <col min="3" max="3" width="20.7109375" style="3" customWidth="1"/>
    <col min="4" max="4" width="98.7109375" style="1" customWidth="1"/>
    <col min="5" max="5" width="13.140625" style="1" customWidth="1"/>
    <col min="6" max="6" width="8.5703125" style="2" customWidth="1"/>
    <col min="7" max="7" width="16.85546875" style="1" customWidth="1"/>
    <col min="8" max="16384" width="11.42578125" style="1"/>
  </cols>
  <sheetData>
    <row r="1" spans="1:7" x14ac:dyDescent="0.25">
      <c r="D1" s="4"/>
      <c r="G1" s="5"/>
    </row>
    <row r="2" spans="1:7" x14ac:dyDescent="0.25">
      <c r="D2" s="4"/>
      <c r="G2" s="5"/>
    </row>
    <row r="3" spans="1:7" x14ac:dyDescent="0.25">
      <c r="A3" s="6" t="s">
        <v>0</v>
      </c>
      <c r="B3" s="7" t="s">
        <v>1</v>
      </c>
      <c r="C3" s="8" t="s">
        <v>2</v>
      </c>
      <c r="D3" s="9" t="s">
        <v>3</v>
      </c>
      <c r="E3" s="7" t="s">
        <v>4</v>
      </c>
      <c r="F3" s="7" t="s">
        <v>5</v>
      </c>
      <c r="G3" s="10" t="s">
        <v>2</v>
      </c>
    </row>
    <row r="4" spans="1:7" x14ac:dyDescent="0.25">
      <c r="A4" s="11"/>
      <c r="B4" s="12"/>
      <c r="C4" s="13"/>
      <c r="D4" s="14"/>
      <c r="E4" s="15"/>
      <c r="F4" s="12"/>
      <c r="G4" s="16"/>
    </row>
    <row r="5" spans="1:7" x14ac:dyDescent="0.25">
      <c r="A5" s="11"/>
      <c r="B5" s="12"/>
      <c r="C5" s="13"/>
      <c r="D5" s="14"/>
      <c r="E5" s="15"/>
      <c r="F5" s="12"/>
      <c r="G5" s="16"/>
    </row>
    <row r="6" spans="1:7" x14ac:dyDescent="0.25">
      <c r="A6" s="11"/>
      <c r="B6" s="12"/>
      <c r="C6" s="13"/>
      <c r="D6" s="14"/>
      <c r="E6" s="15"/>
      <c r="F6" s="12"/>
      <c r="G6" s="16"/>
    </row>
    <row r="7" spans="1:7" x14ac:dyDescent="0.25">
      <c r="A7" s="11"/>
      <c r="B7" s="12"/>
      <c r="C7" s="13"/>
      <c r="D7" s="14"/>
      <c r="E7" s="15"/>
      <c r="F7" s="12"/>
      <c r="G7" s="16"/>
    </row>
    <row r="8" spans="1:7" x14ac:dyDescent="0.25">
      <c r="A8" s="11"/>
      <c r="B8" s="12"/>
      <c r="C8" s="13"/>
      <c r="D8" s="14"/>
      <c r="E8" s="15"/>
      <c r="F8" s="12"/>
      <c r="G8" s="16"/>
    </row>
    <row r="9" spans="1:7" x14ac:dyDescent="0.25">
      <c r="A9" s="11"/>
      <c r="B9" s="12"/>
      <c r="C9" s="13"/>
      <c r="D9" s="14"/>
      <c r="E9" s="15"/>
      <c r="F9" s="12"/>
      <c r="G9" s="16"/>
    </row>
    <row r="10" spans="1:7" x14ac:dyDescent="0.25">
      <c r="A10" s="11"/>
      <c r="B10" s="12"/>
      <c r="C10" s="13"/>
      <c r="D10" s="14"/>
      <c r="E10" s="15"/>
      <c r="F10" s="12"/>
      <c r="G10" s="16"/>
    </row>
    <row r="11" spans="1:7" x14ac:dyDescent="0.25">
      <c r="A11" s="11"/>
      <c r="B11" s="12"/>
      <c r="C11" s="13"/>
      <c r="D11" s="14"/>
      <c r="E11" s="15"/>
      <c r="F11" s="12"/>
      <c r="G11" s="16"/>
    </row>
    <row r="12" spans="1:7" x14ac:dyDescent="0.25">
      <c r="A12" s="17"/>
      <c r="B12" s="18"/>
      <c r="C12" s="19">
        <f>SUM(C4:C11)</f>
        <v>0</v>
      </c>
      <c r="D12" s="20" t="s">
        <v>6</v>
      </c>
      <c r="E12" s="21"/>
      <c r="F12" s="21"/>
      <c r="G12" s="22">
        <f>SUM(G4:G11)</f>
        <v>0</v>
      </c>
    </row>
    <row r="13" spans="1:7" x14ac:dyDescent="0.25">
      <c r="A13" s="23"/>
      <c r="B13" s="23"/>
      <c r="C13" s="24"/>
      <c r="D13" s="25"/>
      <c r="E13" s="26"/>
      <c r="F13" s="26"/>
      <c r="G13" s="27"/>
    </row>
    <row r="14" spans="1:7" x14ac:dyDescent="0.25">
      <c r="A14" s="23"/>
      <c r="B14" s="23"/>
      <c r="C14" s="24"/>
      <c r="D14" s="25"/>
      <c r="E14" s="26"/>
      <c r="F14" s="26"/>
      <c r="G14" s="27"/>
    </row>
    <row r="15" spans="1:7" x14ac:dyDescent="0.25">
      <c r="A15" s="18" t="s">
        <v>0</v>
      </c>
      <c r="B15" s="21" t="s">
        <v>1</v>
      </c>
      <c r="C15" s="8" t="s">
        <v>2</v>
      </c>
      <c r="D15" s="28" t="s">
        <v>7</v>
      </c>
      <c r="E15" s="21" t="s">
        <v>4</v>
      </c>
      <c r="F15" s="21" t="s">
        <v>5</v>
      </c>
      <c r="G15" s="22" t="s">
        <v>2</v>
      </c>
    </row>
    <row r="16" spans="1:7" x14ac:dyDescent="0.25">
      <c r="A16" s="29"/>
      <c r="B16" s="12"/>
      <c r="C16" s="30"/>
      <c r="D16" s="31"/>
      <c r="E16" s="12"/>
      <c r="F16" s="12"/>
      <c r="G16" s="16"/>
    </row>
    <row r="17" spans="1:7" x14ac:dyDescent="0.25">
      <c r="A17" s="29"/>
      <c r="B17" s="12"/>
      <c r="C17" s="30"/>
      <c r="D17" s="31"/>
      <c r="E17" s="12"/>
      <c r="F17" s="12"/>
      <c r="G17" s="16"/>
    </row>
    <row r="18" spans="1:7" x14ac:dyDescent="0.25">
      <c r="A18" s="32"/>
      <c r="B18" s="33"/>
      <c r="C18" s="13"/>
      <c r="D18" s="31"/>
      <c r="E18" s="33"/>
      <c r="F18" s="33"/>
      <c r="G18" s="34"/>
    </row>
    <row r="19" spans="1:7" x14ac:dyDescent="0.25">
      <c r="A19" s="18"/>
      <c r="B19" s="18"/>
      <c r="C19" s="19">
        <f>SUM(C16:C18)</f>
        <v>0</v>
      </c>
      <c r="D19" s="35" t="s">
        <v>6</v>
      </c>
      <c r="E19" s="21"/>
      <c r="F19" s="21"/>
      <c r="G19" s="22">
        <f>SUM(G16:G18)</f>
        <v>0</v>
      </c>
    </row>
    <row r="20" spans="1:7" x14ac:dyDescent="0.25">
      <c r="A20" s="26"/>
      <c r="B20" s="26"/>
      <c r="C20" s="36"/>
      <c r="D20" s="37"/>
      <c r="E20" s="26"/>
      <c r="F20" s="26"/>
      <c r="G20" s="27"/>
    </row>
    <row r="21" spans="1:7" x14ac:dyDescent="0.25">
      <c r="A21" s="26"/>
      <c r="B21" s="26"/>
      <c r="C21" s="36"/>
      <c r="D21" s="37"/>
      <c r="E21" s="26"/>
      <c r="F21" s="26"/>
      <c r="G21" s="27"/>
    </row>
    <row r="22" spans="1:7" x14ac:dyDescent="0.25">
      <c r="A22" s="18" t="s">
        <v>0</v>
      </c>
      <c r="B22" s="21" t="s">
        <v>1</v>
      </c>
      <c r="C22" s="8" t="s">
        <v>2</v>
      </c>
      <c r="D22" s="28" t="s">
        <v>8</v>
      </c>
      <c r="E22" s="21" t="s">
        <v>4</v>
      </c>
      <c r="F22" s="21" t="s">
        <v>5</v>
      </c>
      <c r="G22" s="22" t="s">
        <v>2</v>
      </c>
    </row>
    <row r="23" spans="1:7" s="42" customFormat="1" x14ac:dyDescent="0.25">
      <c r="A23" s="38"/>
      <c r="B23" s="18"/>
      <c r="C23" s="39"/>
      <c r="D23" s="40"/>
      <c r="E23" s="38"/>
      <c r="F23" s="18"/>
      <c r="G23" s="41"/>
    </row>
    <row r="24" spans="1:7" s="42" customFormat="1" x14ac:dyDescent="0.25">
      <c r="A24" s="38"/>
      <c r="B24" s="18"/>
      <c r="C24" s="39"/>
      <c r="D24" s="40"/>
      <c r="E24" s="38"/>
      <c r="F24" s="18"/>
      <c r="G24" s="41"/>
    </row>
    <row r="25" spans="1:7" s="42" customFormat="1" x14ac:dyDescent="0.25">
      <c r="A25" s="18"/>
      <c r="B25" s="18"/>
      <c r="C25" s="19">
        <f>SUM(C23:C24)</f>
        <v>0</v>
      </c>
      <c r="D25" s="35" t="s">
        <v>6</v>
      </c>
      <c r="E25" s="21"/>
      <c r="F25" s="21"/>
      <c r="G25" s="22">
        <f>SUM(G23:G24)</f>
        <v>0</v>
      </c>
    </row>
    <row r="26" spans="1:7" x14ac:dyDescent="0.25">
      <c r="A26" s="23"/>
      <c r="B26" s="23"/>
      <c r="C26" s="24"/>
      <c r="D26" s="25"/>
      <c r="E26" s="26"/>
      <c r="F26" s="26"/>
      <c r="G26" s="27"/>
    </row>
    <row r="27" spans="1:7" x14ac:dyDescent="0.25">
      <c r="A27" s="23"/>
      <c r="B27" s="23"/>
      <c r="C27" s="24"/>
      <c r="D27" s="25"/>
      <c r="E27" s="26"/>
      <c r="F27" s="26"/>
      <c r="G27" s="27"/>
    </row>
    <row r="28" spans="1:7" x14ac:dyDescent="0.25">
      <c r="A28" s="18" t="s">
        <v>0</v>
      </c>
      <c r="B28" s="21" t="s">
        <v>1</v>
      </c>
      <c r="C28" s="8" t="s">
        <v>2</v>
      </c>
      <c r="D28" s="28" t="s">
        <v>9</v>
      </c>
      <c r="E28" s="21" t="s">
        <v>4</v>
      </c>
      <c r="F28" s="21" t="s">
        <v>5</v>
      </c>
      <c r="G28" s="22" t="s">
        <v>2</v>
      </c>
    </row>
    <row r="29" spans="1:7" x14ac:dyDescent="0.25">
      <c r="A29" s="18"/>
      <c r="B29" s="21"/>
      <c r="C29" s="19"/>
      <c r="D29" s="28"/>
      <c r="E29" s="21"/>
      <c r="F29" s="21"/>
      <c r="G29" s="22"/>
    </row>
    <row r="30" spans="1:7" x14ac:dyDescent="0.25">
      <c r="A30" s="18"/>
      <c r="B30" s="21"/>
      <c r="C30" s="19"/>
      <c r="D30" s="28"/>
      <c r="E30" s="21"/>
      <c r="F30" s="21"/>
      <c r="G30" s="22"/>
    </row>
    <row r="31" spans="1:7" x14ac:dyDescent="0.25">
      <c r="A31" s="18"/>
      <c r="B31" s="18"/>
      <c r="C31" s="19">
        <f>SUM(C29:C30)</f>
        <v>0</v>
      </c>
      <c r="D31" s="35" t="s">
        <v>6</v>
      </c>
      <c r="E31" s="21"/>
      <c r="F31" s="21"/>
      <c r="G31" s="22">
        <f>SUM(G29:G30)</f>
        <v>0</v>
      </c>
    </row>
    <row r="32" spans="1:7" x14ac:dyDescent="0.25">
      <c r="A32" s="23"/>
      <c r="B32" s="23"/>
      <c r="C32" s="24"/>
      <c r="D32" s="25"/>
      <c r="E32" s="26"/>
      <c r="F32" s="26"/>
      <c r="G32" s="27"/>
    </row>
    <row r="33" spans="1:7" x14ac:dyDescent="0.25">
      <c r="A33" s="23"/>
      <c r="B33" s="26"/>
      <c r="C33" s="36"/>
      <c r="D33" s="43"/>
      <c r="E33" s="26"/>
      <c r="F33" s="26"/>
      <c r="G33" s="27"/>
    </row>
    <row r="34" spans="1:7" x14ac:dyDescent="0.25">
      <c r="A34" s="18" t="s">
        <v>0</v>
      </c>
      <c r="B34" s="21" t="s">
        <v>1</v>
      </c>
      <c r="C34" s="8" t="s">
        <v>2</v>
      </c>
      <c r="D34" s="40" t="s">
        <v>10</v>
      </c>
      <c r="E34" s="21" t="s">
        <v>4</v>
      </c>
      <c r="F34" s="21" t="s">
        <v>5</v>
      </c>
      <c r="G34" s="22" t="s">
        <v>2</v>
      </c>
    </row>
    <row r="35" spans="1:7" x14ac:dyDescent="0.25">
      <c r="A35" s="18"/>
      <c r="B35" s="21"/>
      <c r="C35" s="19"/>
      <c r="D35" s="40"/>
      <c r="E35" s="21"/>
      <c r="F35" s="21"/>
      <c r="G35" s="22"/>
    </row>
    <row r="36" spans="1:7" x14ac:dyDescent="0.25">
      <c r="A36" s="18"/>
      <c r="B36" s="21"/>
      <c r="C36" s="19"/>
      <c r="D36" s="40"/>
      <c r="E36" s="21"/>
      <c r="F36" s="21"/>
      <c r="G36" s="22"/>
    </row>
    <row r="37" spans="1:7" x14ac:dyDescent="0.25">
      <c r="A37" s="18"/>
      <c r="B37" s="18"/>
      <c r="C37" s="19">
        <f>SUM(C35:C36)</f>
        <v>0</v>
      </c>
      <c r="D37" s="35" t="s">
        <v>6</v>
      </c>
      <c r="E37" s="21"/>
      <c r="F37" s="21"/>
      <c r="G37" s="22">
        <f>SUM(G35:G36)</f>
        <v>0</v>
      </c>
    </row>
    <row r="38" spans="1:7" x14ac:dyDescent="0.25">
      <c r="A38" s="23"/>
      <c r="B38" s="23"/>
      <c r="C38" s="24"/>
      <c r="D38" s="25"/>
      <c r="E38" s="26"/>
      <c r="F38" s="26"/>
      <c r="G38" s="27"/>
    </row>
    <row r="39" spans="1:7" x14ac:dyDescent="0.25">
      <c r="A39" s="23"/>
      <c r="B39" s="23"/>
      <c r="C39" s="24"/>
      <c r="D39" s="25"/>
      <c r="E39" s="26"/>
      <c r="F39" s="26"/>
      <c r="G39" s="27"/>
    </row>
    <row r="40" spans="1:7" x14ac:dyDescent="0.25">
      <c r="A40" s="18" t="s">
        <v>0</v>
      </c>
      <c r="B40" s="21" t="s">
        <v>1</v>
      </c>
      <c r="C40" s="8" t="s">
        <v>2</v>
      </c>
      <c r="D40" s="28" t="s">
        <v>11</v>
      </c>
      <c r="E40" s="21" t="s">
        <v>4</v>
      </c>
      <c r="F40" s="21" t="s">
        <v>5</v>
      </c>
      <c r="G40" s="22" t="s">
        <v>2</v>
      </c>
    </row>
    <row r="41" spans="1:7" x14ac:dyDescent="0.25">
      <c r="A41" s="44"/>
      <c r="B41" s="32"/>
      <c r="C41" s="45"/>
      <c r="D41" s="46"/>
      <c r="E41" s="44"/>
      <c r="F41" s="32"/>
      <c r="G41" s="47"/>
    </row>
    <row r="42" spans="1:7" x14ac:dyDescent="0.25">
      <c r="A42" s="44"/>
      <c r="B42" s="32"/>
      <c r="C42" s="45"/>
      <c r="D42" s="46"/>
      <c r="E42" s="44"/>
      <c r="F42" s="32"/>
      <c r="G42" s="47"/>
    </row>
    <row r="43" spans="1:7" x14ac:dyDescent="0.25">
      <c r="A43" s="18"/>
      <c r="B43" s="18"/>
      <c r="C43" s="19">
        <f>SUM(C41:C42)</f>
        <v>0</v>
      </c>
      <c r="D43" s="35" t="s">
        <v>6</v>
      </c>
      <c r="E43" s="21"/>
      <c r="F43" s="21"/>
      <c r="G43" s="22">
        <f>SUM(G41:G42)</f>
        <v>0</v>
      </c>
    </row>
    <row r="44" spans="1:7" x14ac:dyDescent="0.25">
      <c r="A44" s="48"/>
      <c r="B44" s="49"/>
      <c r="C44" s="50"/>
      <c r="D44" s="51"/>
      <c r="E44" s="48"/>
      <c r="F44" s="49"/>
      <c r="G44" s="52"/>
    </row>
    <row r="45" spans="1:7" x14ac:dyDescent="0.25">
      <c r="A45" s="48"/>
      <c r="B45" s="49"/>
      <c r="C45" s="50"/>
      <c r="D45" s="51"/>
      <c r="E45" s="48"/>
      <c r="F45" s="49"/>
      <c r="G45" s="52"/>
    </row>
    <row r="46" spans="1:7" x14ac:dyDescent="0.25">
      <c r="A46" s="18" t="s">
        <v>0</v>
      </c>
      <c r="B46" s="21" t="s">
        <v>1</v>
      </c>
      <c r="C46" s="8" t="s">
        <v>2</v>
      </c>
      <c r="D46" s="40" t="s">
        <v>12</v>
      </c>
      <c r="E46" s="21" t="s">
        <v>4</v>
      </c>
      <c r="F46" s="21" t="s">
        <v>5</v>
      </c>
      <c r="G46" s="22" t="s">
        <v>2</v>
      </c>
    </row>
    <row r="47" spans="1:7" x14ac:dyDescent="0.25">
      <c r="A47" s="18"/>
      <c r="B47" s="21"/>
      <c r="C47" s="19"/>
      <c r="D47" s="40"/>
      <c r="E47" s="21"/>
      <c r="F47" s="21"/>
      <c r="G47" s="22"/>
    </row>
    <row r="48" spans="1:7" x14ac:dyDescent="0.25">
      <c r="A48" s="18"/>
      <c r="B48" s="21"/>
      <c r="C48" s="19"/>
      <c r="D48" s="40"/>
      <c r="E48" s="21"/>
      <c r="F48" s="21"/>
      <c r="G48" s="22"/>
    </row>
    <row r="49" spans="1:7" x14ac:dyDescent="0.25">
      <c r="A49" s="6"/>
      <c r="B49" s="6"/>
      <c r="C49" s="19">
        <f>SUM(C47:C48)</f>
        <v>0</v>
      </c>
      <c r="D49" s="53" t="s">
        <v>6</v>
      </c>
      <c r="E49" s="7"/>
      <c r="F49" s="7"/>
      <c r="G49" s="10">
        <f>SUM(G47:G48)</f>
        <v>0</v>
      </c>
    </row>
    <row r="50" spans="1:7" x14ac:dyDescent="0.25">
      <c r="A50" s="54"/>
      <c r="B50" s="54"/>
      <c r="C50" s="55"/>
      <c r="D50" s="56"/>
      <c r="E50" s="57"/>
      <c r="F50" s="57"/>
      <c r="G50" s="58"/>
    </row>
    <row r="51" spans="1:7" x14ac:dyDescent="0.25">
      <c r="A51" s="59"/>
      <c r="B51" s="59"/>
      <c r="C51" s="60"/>
      <c r="D51" s="61"/>
      <c r="E51" s="62"/>
      <c r="F51" s="62"/>
      <c r="G51" s="63"/>
    </row>
    <row r="52" spans="1:7" x14ac:dyDescent="0.25">
      <c r="A52" s="64" t="s">
        <v>0</v>
      </c>
      <c r="B52" s="65" t="s">
        <v>1</v>
      </c>
      <c r="C52" s="19" t="s">
        <v>2</v>
      </c>
      <c r="D52" s="66" t="s">
        <v>13</v>
      </c>
      <c r="E52" s="65" t="s">
        <v>4</v>
      </c>
      <c r="F52" s="65" t="s">
        <v>5</v>
      </c>
      <c r="G52" s="67" t="s">
        <v>2</v>
      </c>
    </row>
    <row r="53" spans="1:7" x14ac:dyDescent="0.25">
      <c r="A53" s="68"/>
      <c r="B53" s="69"/>
      <c r="C53" s="70"/>
      <c r="D53" s="71"/>
      <c r="E53" s="72"/>
      <c r="F53" s="69"/>
      <c r="G53" s="73"/>
    </row>
    <row r="54" spans="1:7" x14ac:dyDescent="0.25">
      <c r="A54" s="68"/>
      <c r="B54" s="69"/>
      <c r="C54" s="70"/>
      <c r="D54" s="71"/>
      <c r="E54" s="72"/>
      <c r="F54" s="69"/>
      <c r="G54" s="73"/>
    </row>
    <row r="55" spans="1:7" x14ac:dyDescent="0.25">
      <c r="A55" s="68"/>
      <c r="B55" s="74"/>
      <c r="C55" s="75"/>
      <c r="D55" s="76"/>
      <c r="E55" s="77"/>
      <c r="F55" s="74"/>
      <c r="G55" s="78"/>
    </row>
    <row r="56" spans="1:7" x14ac:dyDescent="0.25">
      <c r="A56" s="68"/>
      <c r="B56" s="33"/>
      <c r="C56" s="19"/>
      <c r="D56" s="46"/>
      <c r="E56" s="79"/>
      <c r="F56" s="33"/>
      <c r="G56" s="34"/>
    </row>
    <row r="57" spans="1:7" x14ac:dyDescent="0.25">
      <c r="A57" s="18"/>
      <c r="B57" s="18"/>
      <c r="C57" s="19">
        <f>SUM(C53:C56)</f>
        <v>0</v>
      </c>
      <c r="D57" s="35" t="s">
        <v>6</v>
      </c>
      <c r="E57" s="21"/>
      <c r="F57" s="21"/>
      <c r="G57" s="22">
        <f>SUM(G53:G56)</f>
        <v>0</v>
      </c>
    </row>
    <row r="58" spans="1:7" x14ac:dyDescent="0.25">
      <c r="A58" s="23"/>
      <c r="B58" s="23"/>
      <c r="C58" s="24"/>
      <c r="D58" s="25"/>
      <c r="E58" s="26"/>
      <c r="F58" s="26"/>
      <c r="G58" s="27"/>
    </row>
    <row r="59" spans="1:7" x14ac:dyDescent="0.25">
      <c r="A59" s="23"/>
      <c r="B59" s="23"/>
      <c r="C59" s="24"/>
      <c r="D59" s="25"/>
      <c r="E59" s="26"/>
      <c r="F59" s="26"/>
      <c r="G59" s="27"/>
    </row>
    <row r="60" spans="1:7" x14ac:dyDescent="0.25">
      <c r="A60" s="18" t="s">
        <v>0</v>
      </c>
      <c r="B60" s="21" t="s">
        <v>1</v>
      </c>
      <c r="C60" s="19" t="s">
        <v>2</v>
      </c>
      <c r="D60" s="40" t="s">
        <v>14</v>
      </c>
      <c r="E60" s="21" t="s">
        <v>4</v>
      </c>
      <c r="F60" s="21" t="s">
        <v>5</v>
      </c>
      <c r="G60" s="22" t="s">
        <v>2</v>
      </c>
    </row>
    <row r="61" spans="1:7" x14ac:dyDescent="0.25">
      <c r="A61" s="68"/>
      <c r="B61" s="69"/>
      <c r="C61" s="70"/>
      <c r="D61" s="46"/>
      <c r="E61" s="72"/>
      <c r="F61" s="69"/>
      <c r="G61" s="73"/>
    </row>
    <row r="62" spans="1:7" x14ac:dyDescent="0.25">
      <c r="A62" s="68"/>
      <c r="B62" s="69"/>
      <c r="C62" s="70"/>
      <c r="D62" s="46"/>
      <c r="E62" s="72"/>
      <c r="F62" s="69"/>
      <c r="G62" s="73"/>
    </row>
    <row r="63" spans="1:7" x14ac:dyDescent="0.25">
      <c r="A63" s="68"/>
      <c r="B63" s="69"/>
      <c r="C63" s="70"/>
      <c r="D63" s="46"/>
      <c r="E63" s="72"/>
      <c r="F63" s="69"/>
      <c r="G63" s="73"/>
    </row>
    <row r="64" spans="1:7" x14ac:dyDescent="0.25">
      <c r="A64" s="68"/>
      <c r="B64" s="69"/>
      <c r="C64" s="70"/>
      <c r="D64" s="46"/>
      <c r="E64" s="72"/>
      <c r="F64" s="69"/>
      <c r="G64" s="73"/>
    </row>
    <row r="65" spans="1:7" x14ac:dyDescent="0.25">
      <c r="A65" s="35"/>
      <c r="B65" s="18"/>
      <c r="C65" s="19">
        <f>SUM(C61:C64)</f>
        <v>0</v>
      </c>
      <c r="D65" s="35" t="s">
        <v>6</v>
      </c>
      <c r="E65" s="21"/>
      <c r="F65" s="21"/>
      <c r="G65" s="22">
        <f>SUM(G61:G64)</f>
        <v>0</v>
      </c>
    </row>
    <row r="66" spans="1:7" x14ac:dyDescent="0.25">
      <c r="A66" s="23"/>
      <c r="B66" s="23"/>
      <c r="C66" s="24"/>
      <c r="D66" s="25"/>
      <c r="E66" s="26"/>
      <c r="F66" s="26"/>
      <c r="G66" s="27"/>
    </row>
    <row r="67" spans="1:7" x14ac:dyDescent="0.25">
      <c r="A67" s="23"/>
      <c r="B67" s="23"/>
      <c r="C67" s="24"/>
      <c r="D67" s="25"/>
      <c r="E67" s="26"/>
      <c r="F67" s="26"/>
      <c r="G67" s="27"/>
    </row>
    <row r="68" spans="1:7" x14ac:dyDescent="0.25">
      <c r="A68" s="18" t="s">
        <v>0</v>
      </c>
      <c r="B68" s="21" t="s">
        <v>1</v>
      </c>
      <c r="C68" s="8" t="s">
        <v>2</v>
      </c>
      <c r="D68" s="80" t="s">
        <v>15</v>
      </c>
      <c r="E68" s="21" t="s">
        <v>4</v>
      </c>
      <c r="F68" s="21" t="s">
        <v>5</v>
      </c>
      <c r="G68" s="22" t="s">
        <v>2</v>
      </c>
    </row>
    <row r="69" spans="1:7" x14ac:dyDescent="0.25">
      <c r="A69" s="18"/>
      <c r="B69" s="21"/>
      <c r="C69" s="19"/>
      <c r="D69" s="80"/>
      <c r="E69" s="21"/>
      <c r="F69" s="21"/>
      <c r="G69" s="22"/>
    </row>
    <row r="70" spans="1:7" x14ac:dyDescent="0.25">
      <c r="A70" s="17"/>
      <c r="B70" s="18"/>
      <c r="C70" s="19">
        <f>SUM(C69)</f>
        <v>0</v>
      </c>
      <c r="D70" s="81" t="s">
        <v>6</v>
      </c>
      <c r="E70" s="7"/>
      <c r="F70" s="7"/>
      <c r="G70" s="10">
        <f>SUM(G69)</f>
        <v>0</v>
      </c>
    </row>
    <row r="71" spans="1:7" x14ac:dyDescent="0.25">
      <c r="A71" s="54"/>
      <c r="B71" s="57"/>
      <c r="C71" s="82"/>
      <c r="D71" s="83"/>
      <c r="E71" s="57"/>
      <c r="F71" s="57"/>
      <c r="G71" s="58"/>
    </row>
    <row r="72" spans="1:7" x14ac:dyDescent="0.25">
      <c r="A72" s="59"/>
      <c r="B72" s="62"/>
      <c r="C72" s="84"/>
      <c r="D72" s="85"/>
      <c r="E72" s="62"/>
      <c r="F72" s="62"/>
      <c r="G72" s="63"/>
    </row>
    <row r="73" spans="1:7" x14ac:dyDescent="0.25">
      <c r="A73" s="18" t="s">
        <v>0</v>
      </c>
      <c r="B73" s="21" t="s">
        <v>1</v>
      </c>
      <c r="C73" s="8" t="s">
        <v>2</v>
      </c>
      <c r="D73" s="66" t="s">
        <v>16</v>
      </c>
      <c r="E73" s="21" t="s">
        <v>4</v>
      </c>
      <c r="F73" s="21" t="s">
        <v>5</v>
      </c>
      <c r="G73" s="22" t="s">
        <v>2</v>
      </c>
    </row>
    <row r="74" spans="1:7" x14ac:dyDescent="0.25">
      <c r="A74" s="86"/>
      <c r="B74" s="33"/>
      <c r="C74" s="87"/>
      <c r="D74" s="71"/>
      <c r="E74" s="79"/>
      <c r="F74" s="33"/>
      <c r="G74" s="34"/>
    </row>
    <row r="75" spans="1:7" x14ac:dyDescent="0.25">
      <c r="A75" s="32"/>
      <c r="B75" s="33"/>
      <c r="C75" s="88"/>
      <c r="D75" s="71"/>
      <c r="E75" s="33"/>
      <c r="F75" s="33"/>
      <c r="G75" s="34"/>
    </row>
    <row r="76" spans="1:7" x14ac:dyDescent="0.25">
      <c r="A76" s="6"/>
      <c r="B76" s="6"/>
      <c r="C76" s="19">
        <f>SUM(C74:C75)</f>
        <v>0</v>
      </c>
      <c r="D76" s="53" t="s">
        <v>6</v>
      </c>
      <c r="E76" s="7"/>
      <c r="F76" s="7"/>
      <c r="G76" s="10">
        <f>SUM(G74:G75)</f>
        <v>0</v>
      </c>
    </row>
    <row r="77" spans="1:7" x14ac:dyDescent="0.25">
      <c r="A77" s="54"/>
      <c r="B77" s="54"/>
      <c r="C77" s="55"/>
      <c r="D77" s="56"/>
      <c r="E77" s="57"/>
      <c r="F77" s="57"/>
      <c r="G77" s="58"/>
    </row>
    <row r="78" spans="1:7" x14ac:dyDescent="0.25">
      <c r="A78" s="59"/>
      <c r="B78" s="59"/>
      <c r="C78" s="60"/>
      <c r="D78" s="61"/>
      <c r="E78" s="62"/>
      <c r="F78" s="62"/>
      <c r="G78" s="63"/>
    </row>
    <row r="79" spans="1:7" x14ac:dyDescent="0.25">
      <c r="A79" s="64" t="s">
        <v>0</v>
      </c>
      <c r="B79" s="65" t="s">
        <v>1</v>
      </c>
      <c r="C79" s="8" t="s">
        <v>2</v>
      </c>
      <c r="D79" s="66" t="s">
        <v>17</v>
      </c>
      <c r="E79" s="21" t="s">
        <v>4</v>
      </c>
      <c r="F79" s="21" t="s">
        <v>5</v>
      </c>
      <c r="G79" s="22" t="s">
        <v>2</v>
      </c>
    </row>
    <row r="80" spans="1:7" x14ac:dyDescent="0.25">
      <c r="A80" s="68"/>
      <c r="B80" s="69"/>
      <c r="C80" s="87"/>
      <c r="D80" s="71"/>
      <c r="E80" s="79"/>
      <c r="F80" s="33"/>
      <c r="G80" s="34"/>
    </row>
    <row r="81" spans="1:7" x14ac:dyDescent="0.25">
      <c r="A81" s="89"/>
      <c r="B81" s="69"/>
      <c r="C81" s="88"/>
      <c r="D81" s="71"/>
      <c r="E81" s="33"/>
      <c r="F81" s="33"/>
      <c r="G81" s="34"/>
    </row>
    <row r="82" spans="1:7" x14ac:dyDescent="0.25">
      <c r="A82" s="6"/>
      <c r="B82" s="6"/>
      <c r="C82" s="19">
        <f>SUM(C80:C81)</f>
        <v>0</v>
      </c>
      <c r="D82" s="53" t="s">
        <v>6</v>
      </c>
      <c r="E82" s="7"/>
      <c r="F82" s="7"/>
      <c r="G82" s="10">
        <f>SUM(G80:G81)</f>
        <v>0</v>
      </c>
    </row>
    <row r="83" spans="1:7" x14ac:dyDescent="0.25">
      <c r="A83" s="54"/>
      <c r="B83" s="54"/>
      <c r="C83" s="55"/>
      <c r="D83" s="56"/>
      <c r="E83" s="57"/>
      <c r="F83" s="57"/>
      <c r="G83" s="58"/>
    </row>
    <row r="84" spans="1:7" x14ac:dyDescent="0.25">
      <c r="A84" s="59"/>
      <c r="B84" s="59"/>
      <c r="C84" s="60"/>
      <c r="D84" s="61"/>
      <c r="E84" s="62"/>
      <c r="F84" s="62"/>
      <c r="G84" s="63"/>
    </row>
    <row r="85" spans="1:7" x14ac:dyDescent="0.25">
      <c r="A85" s="64" t="s">
        <v>0</v>
      </c>
      <c r="B85" s="65" t="s">
        <v>1</v>
      </c>
      <c r="C85" s="8" t="s">
        <v>2</v>
      </c>
      <c r="D85" s="66" t="s">
        <v>18</v>
      </c>
      <c r="E85" s="65" t="s">
        <v>4</v>
      </c>
      <c r="F85" s="65" t="s">
        <v>5</v>
      </c>
      <c r="G85" s="67" t="s">
        <v>2</v>
      </c>
    </row>
    <row r="86" spans="1:7" x14ac:dyDescent="0.25">
      <c r="A86" s="68"/>
      <c r="B86" s="69"/>
      <c r="C86" s="87"/>
      <c r="D86" s="71"/>
      <c r="E86" s="72"/>
      <c r="F86" s="69"/>
      <c r="G86" s="73"/>
    </row>
    <row r="87" spans="1:7" x14ac:dyDescent="0.25">
      <c r="A87" s="6"/>
      <c r="B87" s="6"/>
      <c r="C87" s="19">
        <f>SUM(C86)</f>
        <v>0</v>
      </c>
      <c r="D87" s="53" t="s">
        <v>6</v>
      </c>
      <c r="E87" s="7"/>
      <c r="F87" s="7"/>
      <c r="G87" s="10">
        <f>SUM(G86)</f>
        <v>0</v>
      </c>
    </row>
    <row r="88" spans="1:7" x14ac:dyDescent="0.25">
      <c r="A88" s="54"/>
      <c r="B88" s="54"/>
      <c r="C88" s="55"/>
      <c r="D88" s="56"/>
      <c r="E88" s="57"/>
      <c r="F88" s="57"/>
      <c r="G88" s="58"/>
    </row>
    <row r="89" spans="1:7" x14ac:dyDescent="0.25">
      <c r="A89" s="59"/>
      <c r="B89" s="59"/>
      <c r="C89" s="60"/>
      <c r="D89" s="61"/>
      <c r="E89" s="62"/>
      <c r="F89" s="62"/>
      <c r="G89" s="63"/>
    </row>
    <row r="90" spans="1:7" x14ac:dyDescent="0.25">
      <c r="A90" s="64" t="s">
        <v>0</v>
      </c>
      <c r="B90" s="65" t="s">
        <v>1</v>
      </c>
      <c r="C90" s="8" t="s">
        <v>2</v>
      </c>
      <c r="D90" s="66" t="s">
        <v>19</v>
      </c>
      <c r="E90" s="65" t="s">
        <v>4</v>
      </c>
      <c r="F90" s="65" t="s">
        <v>5</v>
      </c>
      <c r="G90" s="67" t="s">
        <v>2</v>
      </c>
    </row>
    <row r="91" spans="1:7" x14ac:dyDescent="0.25">
      <c r="A91" s="86"/>
      <c r="B91" s="33"/>
      <c r="C91" s="87"/>
      <c r="D91" s="46"/>
      <c r="E91" s="79"/>
      <c r="F91" s="33"/>
      <c r="G91" s="34"/>
    </row>
    <row r="92" spans="1:7" x14ac:dyDescent="0.25">
      <c r="A92" s="18"/>
      <c r="B92" s="18"/>
      <c r="C92" s="19">
        <f>SUM(C91)</f>
        <v>0</v>
      </c>
      <c r="D92" s="35" t="s">
        <v>6</v>
      </c>
      <c r="E92" s="21"/>
      <c r="F92" s="21"/>
      <c r="G92" s="22">
        <f>SUM(G91)</f>
        <v>0</v>
      </c>
    </row>
    <row r="93" spans="1:7" x14ac:dyDescent="0.25">
      <c r="A93" s="23"/>
      <c r="B93" s="23"/>
      <c r="C93" s="24"/>
      <c r="D93" s="25"/>
      <c r="E93" s="26"/>
      <c r="F93" s="26"/>
      <c r="G93" s="27"/>
    </row>
    <row r="94" spans="1:7" x14ac:dyDescent="0.25">
      <c r="A94" s="23"/>
      <c r="B94" s="23"/>
      <c r="C94" s="24"/>
      <c r="D94" s="25"/>
      <c r="E94" s="26"/>
      <c r="F94" s="26"/>
      <c r="G94" s="27"/>
    </row>
    <row r="95" spans="1:7" x14ac:dyDescent="0.25">
      <c r="A95" s="18" t="s">
        <v>0</v>
      </c>
      <c r="B95" s="21" t="s">
        <v>1</v>
      </c>
      <c r="C95" s="8" t="s">
        <v>2</v>
      </c>
      <c r="D95" s="40" t="s">
        <v>20</v>
      </c>
      <c r="E95" s="21" t="s">
        <v>4</v>
      </c>
      <c r="F95" s="21" t="s">
        <v>5</v>
      </c>
      <c r="G95" s="22" t="s">
        <v>2</v>
      </c>
    </row>
    <row r="96" spans="1:7" x14ac:dyDescent="0.25">
      <c r="A96" s="90"/>
      <c r="B96" s="32"/>
      <c r="C96" s="87"/>
      <c r="D96" s="46"/>
      <c r="E96" s="90"/>
      <c r="F96" s="32"/>
      <c r="G96" s="47"/>
    </row>
    <row r="97" spans="1:7" x14ac:dyDescent="0.25">
      <c r="A97" s="44"/>
      <c r="B97" s="32"/>
      <c r="C97" s="45"/>
      <c r="D97" s="46"/>
      <c r="E97" s="44"/>
      <c r="F97" s="32"/>
      <c r="G97" s="47"/>
    </row>
    <row r="98" spans="1:7" x14ac:dyDescent="0.25">
      <c r="A98" s="6"/>
      <c r="B98" s="6"/>
      <c r="C98" s="19">
        <f>SUM(C96:C97)</f>
        <v>0</v>
      </c>
      <c r="D98" s="53" t="s">
        <v>6</v>
      </c>
      <c r="E98" s="7"/>
      <c r="F98" s="7"/>
      <c r="G98" s="10">
        <f>SUM(G96:G97)</f>
        <v>0</v>
      </c>
    </row>
    <row r="99" spans="1:7" x14ac:dyDescent="0.25">
      <c r="A99" s="54"/>
      <c r="B99" s="54"/>
      <c r="C99" s="55"/>
      <c r="D99" s="56"/>
      <c r="E99" s="57"/>
      <c r="F99" s="57"/>
      <c r="G99" s="58"/>
    </row>
    <row r="100" spans="1:7" x14ac:dyDescent="0.25">
      <c r="A100" s="59"/>
      <c r="B100" s="59"/>
      <c r="C100" s="60"/>
      <c r="D100" s="61"/>
      <c r="E100" s="62"/>
      <c r="F100" s="62"/>
      <c r="G100" s="63"/>
    </row>
    <row r="101" spans="1:7" x14ac:dyDescent="0.25">
      <c r="A101" s="18" t="s">
        <v>0</v>
      </c>
      <c r="B101" s="21" t="s">
        <v>1</v>
      </c>
      <c r="C101" s="19" t="s">
        <v>2</v>
      </c>
      <c r="D101" s="66" t="s">
        <v>21</v>
      </c>
      <c r="E101" s="21" t="s">
        <v>4</v>
      </c>
      <c r="F101" s="21" t="s">
        <v>5</v>
      </c>
      <c r="G101" s="22" t="s">
        <v>2</v>
      </c>
    </row>
    <row r="102" spans="1:7" x14ac:dyDescent="0.25">
      <c r="A102" s="91"/>
      <c r="B102" s="89"/>
      <c r="C102" s="92"/>
      <c r="D102" s="71"/>
      <c r="E102" s="91"/>
      <c r="F102" s="89"/>
      <c r="G102" s="93"/>
    </row>
    <row r="103" spans="1:7" x14ac:dyDescent="0.25">
      <c r="A103" s="91"/>
      <c r="B103" s="89"/>
      <c r="C103" s="92"/>
      <c r="D103" s="71"/>
      <c r="E103" s="91"/>
      <c r="F103" s="89"/>
      <c r="G103" s="93"/>
    </row>
    <row r="104" spans="1:7" x14ac:dyDescent="0.25">
      <c r="A104" s="6"/>
      <c r="B104" s="6"/>
      <c r="C104" s="19">
        <f>SUM(C102:C103)</f>
        <v>0</v>
      </c>
      <c r="D104" s="53" t="s">
        <v>6</v>
      </c>
      <c r="E104" s="7"/>
      <c r="F104" s="7"/>
      <c r="G104" s="10">
        <f>SUM(G102:G103)</f>
        <v>0</v>
      </c>
    </row>
    <row r="105" spans="1:7" x14ac:dyDescent="0.25">
      <c r="A105" s="54"/>
      <c r="B105" s="54"/>
      <c r="C105" s="55"/>
      <c r="D105" s="56"/>
      <c r="E105" s="57"/>
      <c r="F105" s="57"/>
      <c r="G105" s="58"/>
    </row>
    <row r="106" spans="1:7" x14ac:dyDescent="0.25">
      <c r="A106" s="59"/>
      <c r="B106" s="59"/>
      <c r="C106" s="60"/>
      <c r="D106" s="61"/>
      <c r="E106" s="62"/>
      <c r="F106" s="62"/>
      <c r="G106" s="63"/>
    </row>
    <row r="107" spans="1:7" x14ac:dyDescent="0.25">
      <c r="A107" s="64" t="s">
        <v>0</v>
      </c>
      <c r="B107" s="65" t="s">
        <v>1</v>
      </c>
      <c r="C107" s="19" t="s">
        <v>2</v>
      </c>
      <c r="D107" s="66" t="s">
        <v>22</v>
      </c>
      <c r="E107" s="65" t="s">
        <v>4</v>
      </c>
      <c r="F107" s="65" t="s">
        <v>5</v>
      </c>
      <c r="G107" s="67" t="s">
        <v>2</v>
      </c>
    </row>
    <row r="108" spans="1:7" x14ac:dyDescent="0.25">
      <c r="A108" s="68"/>
      <c r="B108" s="69"/>
      <c r="C108" s="92"/>
      <c r="D108" s="71"/>
      <c r="E108" s="72"/>
      <c r="F108" s="69"/>
      <c r="G108" s="73"/>
    </row>
    <row r="109" spans="1:7" x14ac:dyDescent="0.25">
      <c r="A109" s="68"/>
      <c r="B109" s="69"/>
      <c r="C109" s="92"/>
      <c r="D109" s="71"/>
      <c r="E109" s="72"/>
      <c r="F109" s="69"/>
      <c r="G109" s="73"/>
    </row>
    <row r="110" spans="1:7" x14ac:dyDescent="0.25">
      <c r="A110" s="18"/>
      <c r="B110" s="18"/>
      <c r="C110" s="19">
        <f>SUM(C108:C109)</f>
        <v>0</v>
      </c>
      <c r="D110" s="35" t="s">
        <v>6</v>
      </c>
      <c r="E110" s="21"/>
      <c r="F110" s="21"/>
      <c r="G110" s="22">
        <f>SUM(G108:G109)</f>
        <v>0</v>
      </c>
    </row>
    <row r="111" spans="1:7" x14ac:dyDescent="0.25">
      <c r="A111" s="23"/>
      <c r="B111" s="23"/>
      <c r="C111" s="24"/>
      <c r="D111" s="25"/>
      <c r="E111" s="26"/>
      <c r="F111" s="26"/>
      <c r="G111" s="27"/>
    </row>
    <row r="112" spans="1:7" x14ac:dyDescent="0.25">
      <c r="A112" s="23"/>
      <c r="B112" s="23"/>
      <c r="C112" s="24"/>
      <c r="D112" s="25"/>
      <c r="E112" s="26"/>
      <c r="F112" s="26"/>
      <c r="G112" s="27"/>
    </row>
    <row r="113" spans="1:7" x14ac:dyDescent="0.25">
      <c r="A113" s="18" t="s">
        <v>0</v>
      </c>
      <c r="B113" s="21" t="s">
        <v>1</v>
      </c>
      <c r="C113" s="8" t="s">
        <v>2</v>
      </c>
      <c r="D113" s="40" t="s">
        <v>23</v>
      </c>
      <c r="E113" s="21" t="s">
        <v>4</v>
      </c>
      <c r="F113" s="21" t="s">
        <v>5</v>
      </c>
      <c r="G113" s="22" t="s">
        <v>2</v>
      </c>
    </row>
    <row r="114" spans="1:7" x14ac:dyDescent="0.25">
      <c r="A114" s="86"/>
      <c r="B114" s="33"/>
      <c r="C114" s="87"/>
      <c r="D114" s="46"/>
      <c r="E114" s="79"/>
      <c r="F114" s="33"/>
      <c r="G114" s="34"/>
    </row>
    <row r="115" spans="1:7" x14ac:dyDescent="0.25">
      <c r="A115" s="86"/>
      <c r="B115" s="33"/>
      <c r="C115" s="87"/>
      <c r="D115" s="46"/>
      <c r="E115" s="79"/>
      <c r="F115" s="33"/>
      <c r="G115" s="34"/>
    </row>
    <row r="116" spans="1:7" x14ac:dyDescent="0.25">
      <c r="A116" s="18"/>
      <c r="B116" s="18"/>
      <c r="C116" s="19">
        <f>SUM(C114:C115)</f>
        <v>0</v>
      </c>
      <c r="D116" s="35" t="s">
        <v>6</v>
      </c>
      <c r="E116" s="21"/>
      <c r="F116" s="21"/>
      <c r="G116" s="22">
        <f>SUM(G114:G115)</f>
        <v>0</v>
      </c>
    </row>
    <row r="117" spans="1:7" x14ac:dyDescent="0.25">
      <c r="A117" s="23"/>
      <c r="B117" s="23"/>
      <c r="C117" s="24"/>
      <c r="D117" s="25"/>
      <c r="E117" s="26"/>
      <c r="F117" s="26"/>
      <c r="G117" s="27"/>
    </row>
    <row r="118" spans="1:7" x14ac:dyDescent="0.25">
      <c r="A118" s="23"/>
      <c r="B118" s="26"/>
      <c r="C118" s="36"/>
      <c r="D118" s="37"/>
      <c r="E118" s="26"/>
      <c r="F118" s="26"/>
      <c r="G118" s="27"/>
    </row>
    <row r="119" spans="1:7" x14ac:dyDescent="0.25">
      <c r="A119" s="18" t="s">
        <v>0</v>
      </c>
      <c r="B119" s="21" t="s">
        <v>1</v>
      </c>
      <c r="C119" s="8" t="s">
        <v>2</v>
      </c>
      <c r="D119" s="40" t="s">
        <v>24</v>
      </c>
      <c r="E119" s="21" t="s">
        <v>4</v>
      </c>
      <c r="F119" s="21" t="s">
        <v>5</v>
      </c>
      <c r="G119" s="22" t="s">
        <v>2</v>
      </c>
    </row>
    <row r="120" spans="1:7" x14ac:dyDescent="0.25">
      <c r="A120" s="86"/>
      <c r="B120" s="33"/>
      <c r="C120" s="87"/>
      <c r="D120" s="46"/>
      <c r="E120" s="79"/>
      <c r="F120" s="33"/>
      <c r="G120" s="34"/>
    </row>
    <row r="121" spans="1:7" x14ac:dyDescent="0.25">
      <c r="A121" s="18"/>
      <c r="B121" s="18"/>
      <c r="C121" s="19">
        <f>SUM(C120)</f>
        <v>0</v>
      </c>
      <c r="D121" s="35" t="s">
        <v>6</v>
      </c>
      <c r="E121" s="21"/>
      <c r="F121" s="21"/>
      <c r="G121" s="22">
        <f>SUM(G120)</f>
        <v>0</v>
      </c>
    </row>
    <row r="122" spans="1:7" x14ac:dyDescent="0.25">
      <c r="A122" s="23"/>
      <c r="B122" s="23"/>
      <c r="C122" s="24"/>
      <c r="D122" s="25"/>
      <c r="E122" s="26"/>
      <c r="F122" s="26"/>
      <c r="G122" s="27"/>
    </row>
    <row r="123" spans="1:7" x14ac:dyDescent="0.25">
      <c r="A123" s="23"/>
      <c r="B123" s="23"/>
      <c r="C123" s="24"/>
      <c r="D123" s="25"/>
      <c r="E123" s="26"/>
      <c r="F123" s="26"/>
      <c r="G123" s="27"/>
    </row>
    <row r="124" spans="1:7" x14ac:dyDescent="0.25">
      <c r="A124" s="18" t="s">
        <v>0</v>
      </c>
      <c r="B124" s="21" t="s">
        <v>1</v>
      </c>
      <c r="C124" s="8" t="s">
        <v>2</v>
      </c>
      <c r="D124" s="40" t="s">
        <v>25</v>
      </c>
      <c r="E124" s="21" t="s">
        <v>4</v>
      </c>
      <c r="F124" s="21" t="s">
        <v>5</v>
      </c>
      <c r="G124" s="22" t="s">
        <v>2</v>
      </c>
    </row>
    <row r="125" spans="1:7" x14ac:dyDescent="0.25">
      <c r="A125" s="18"/>
      <c r="B125" s="21"/>
      <c r="C125" s="19"/>
      <c r="D125" s="40"/>
      <c r="E125" s="21"/>
      <c r="F125" s="21"/>
      <c r="G125" s="22"/>
    </row>
    <row r="126" spans="1:7" x14ac:dyDescent="0.25">
      <c r="A126" s="18"/>
      <c r="B126" s="18"/>
      <c r="C126" s="19">
        <f>SUM(C125)</f>
        <v>0</v>
      </c>
      <c r="D126" s="35" t="s">
        <v>6</v>
      </c>
      <c r="E126" s="21"/>
      <c r="F126" s="21"/>
      <c r="G126" s="22">
        <f>SUM(G125)</f>
        <v>0</v>
      </c>
    </row>
    <row r="127" spans="1:7" x14ac:dyDescent="0.25">
      <c r="A127" s="23"/>
      <c r="B127" s="23"/>
      <c r="C127" s="24"/>
      <c r="D127" s="25"/>
      <c r="E127" s="26"/>
      <c r="F127" s="26"/>
      <c r="G127" s="27"/>
    </row>
    <row r="128" spans="1:7" x14ac:dyDescent="0.25">
      <c r="A128" s="23"/>
      <c r="B128" s="23"/>
      <c r="C128" s="24"/>
      <c r="D128" s="25"/>
      <c r="E128" s="26"/>
      <c r="F128" s="26"/>
      <c r="G128" s="27"/>
    </row>
    <row r="129" spans="1:7" x14ac:dyDescent="0.25">
      <c r="A129" s="18" t="s">
        <v>0</v>
      </c>
      <c r="B129" s="21" t="s">
        <v>1</v>
      </c>
      <c r="C129" s="8" t="s">
        <v>2</v>
      </c>
      <c r="D129" s="40" t="s">
        <v>26</v>
      </c>
      <c r="E129" s="21" t="s">
        <v>4</v>
      </c>
      <c r="F129" s="21" t="s">
        <v>5</v>
      </c>
      <c r="G129" s="22" t="s">
        <v>2</v>
      </c>
    </row>
    <row r="130" spans="1:7" x14ac:dyDescent="0.25">
      <c r="A130" s="44"/>
      <c r="B130" s="32"/>
      <c r="C130" s="45"/>
      <c r="D130" s="46"/>
      <c r="E130" s="44"/>
      <c r="F130" s="32"/>
      <c r="G130" s="47"/>
    </row>
    <row r="131" spans="1:7" x14ac:dyDescent="0.25">
      <c r="A131" s="44"/>
      <c r="B131" s="32"/>
      <c r="C131" s="45"/>
      <c r="D131" s="46"/>
      <c r="E131" s="44"/>
      <c r="F131" s="32"/>
      <c r="G131" s="47"/>
    </row>
    <row r="132" spans="1:7" x14ac:dyDescent="0.25">
      <c r="A132" s="18"/>
      <c r="B132" s="18"/>
      <c r="C132" s="19">
        <f>SUM(C130:C131)</f>
        <v>0</v>
      </c>
      <c r="D132" s="35" t="s">
        <v>6</v>
      </c>
      <c r="E132" s="21"/>
      <c r="F132" s="21"/>
      <c r="G132" s="22">
        <f>SUM(G130:G131)</f>
        <v>0</v>
      </c>
    </row>
    <row r="133" spans="1:7" x14ac:dyDescent="0.25">
      <c r="A133" s="23"/>
      <c r="B133" s="23"/>
      <c r="C133" s="24"/>
      <c r="D133" s="25"/>
      <c r="E133" s="26"/>
      <c r="F133" s="26"/>
      <c r="G133" s="27"/>
    </row>
    <row r="134" spans="1:7" x14ac:dyDescent="0.25">
      <c r="A134" s="48"/>
      <c r="B134" s="49"/>
      <c r="C134" s="50"/>
      <c r="D134" s="51"/>
      <c r="E134" s="48"/>
      <c r="F134" s="49"/>
      <c r="G134" s="52"/>
    </row>
    <row r="135" spans="1:7" x14ac:dyDescent="0.25">
      <c r="A135" s="18" t="s">
        <v>0</v>
      </c>
      <c r="B135" s="21" t="s">
        <v>1</v>
      </c>
      <c r="C135" s="8" t="s">
        <v>2</v>
      </c>
      <c r="D135" s="40" t="s">
        <v>27</v>
      </c>
      <c r="E135" s="21" t="s">
        <v>4</v>
      </c>
      <c r="F135" s="21" t="s">
        <v>5</v>
      </c>
      <c r="G135" s="22" t="s">
        <v>2</v>
      </c>
    </row>
    <row r="136" spans="1:7" x14ac:dyDescent="0.25">
      <c r="A136" s="18"/>
      <c r="B136" s="21"/>
      <c r="C136" s="19"/>
      <c r="D136" s="40"/>
      <c r="E136" s="21"/>
      <c r="F136" s="21"/>
      <c r="G136" s="22"/>
    </row>
    <row r="137" spans="1:7" x14ac:dyDescent="0.25">
      <c r="A137" s="18"/>
      <c r="B137" s="21"/>
      <c r="C137" s="19"/>
      <c r="D137" s="40"/>
      <c r="E137" s="21"/>
      <c r="F137" s="21"/>
      <c r="G137" s="22"/>
    </row>
    <row r="138" spans="1:7" x14ac:dyDescent="0.25">
      <c r="A138" s="6"/>
      <c r="B138" s="6"/>
      <c r="C138" s="19">
        <f>SUM(C136:C137)</f>
        <v>0</v>
      </c>
      <c r="D138" s="53" t="s">
        <v>6</v>
      </c>
      <c r="E138" s="7"/>
      <c r="F138" s="7"/>
      <c r="G138" s="10">
        <f>SUM(G136:G137)</f>
        <v>0</v>
      </c>
    </row>
    <row r="139" spans="1:7" x14ac:dyDescent="0.25">
      <c r="A139" s="54"/>
      <c r="B139" s="54"/>
      <c r="C139" s="55"/>
      <c r="D139" s="56"/>
      <c r="E139" s="57"/>
      <c r="F139" s="57"/>
      <c r="G139" s="58"/>
    </row>
    <row r="140" spans="1:7" x14ac:dyDescent="0.25">
      <c r="A140" s="59"/>
      <c r="B140" s="62"/>
      <c r="C140" s="84"/>
      <c r="D140" s="94"/>
      <c r="E140" s="62"/>
      <c r="F140" s="62"/>
      <c r="G140" s="63"/>
    </row>
    <row r="141" spans="1:7" x14ac:dyDescent="0.25">
      <c r="A141" s="18" t="s">
        <v>0</v>
      </c>
      <c r="B141" s="21" t="s">
        <v>1</v>
      </c>
      <c r="C141" s="8" t="s">
        <v>2</v>
      </c>
      <c r="D141" s="66" t="s">
        <v>28</v>
      </c>
      <c r="E141" s="21" t="s">
        <v>4</v>
      </c>
      <c r="F141" s="21" t="s">
        <v>5</v>
      </c>
      <c r="G141" s="22" t="s">
        <v>2</v>
      </c>
    </row>
    <row r="142" spans="1:7" x14ac:dyDescent="0.25">
      <c r="A142" s="18"/>
      <c r="B142" s="21"/>
      <c r="C142" s="19"/>
      <c r="D142" s="66"/>
      <c r="E142" s="21"/>
      <c r="F142" s="21"/>
      <c r="G142" s="22"/>
    </row>
    <row r="143" spans="1:7" x14ac:dyDescent="0.25">
      <c r="A143" s="6"/>
      <c r="B143" s="6"/>
      <c r="C143" s="19">
        <f>SUM(C142)</f>
        <v>0</v>
      </c>
      <c r="D143" s="53" t="s">
        <v>6</v>
      </c>
      <c r="E143" s="7"/>
      <c r="F143" s="7"/>
      <c r="G143" s="10">
        <f>SUM(G142)</f>
        <v>0</v>
      </c>
    </row>
    <row r="144" spans="1:7" x14ac:dyDescent="0.25">
      <c r="A144" s="54"/>
      <c r="B144" s="54"/>
      <c r="C144" s="55"/>
      <c r="D144" s="56"/>
      <c r="E144" s="57"/>
      <c r="F144" s="57"/>
      <c r="G144" s="58"/>
    </row>
    <row r="145" spans="1:7" x14ac:dyDescent="0.25">
      <c r="A145" s="59"/>
      <c r="B145" s="59"/>
      <c r="C145" s="60"/>
      <c r="D145" s="61"/>
      <c r="E145" s="62"/>
      <c r="F145" s="62"/>
      <c r="G145" s="63"/>
    </row>
    <row r="146" spans="1:7" x14ac:dyDescent="0.25">
      <c r="A146" s="18" t="s">
        <v>0</v>
      </c>
      <c r="B146" s="21" t="s">
        <v>1</v>
      </c>
      <c r="C146" s="70" t="s">
        <v>2</v>
      </c>
      <c r="D146" s="66" t="s">
        <v>29</v>
      </c>
      <c r="E146" s="21" t="s">
        <v>4</v>
      </c>
      <c r="F146" s="21" t="s">
        <v>5</v>
      </c>
      <c r="G146" s="22" t="s">
        <v>2</v>
      </c>
    </row>
    <row r="147" spans="1:7" x14ac:dyDescent="0.25">
      <c r="A147" s="44"/>
      <c r="B147" s="32"/>
      <c r="C147" s="45"/>
      <c r="D147" s="46"/>
      <c r="E147" s="44"/>
      <c r="F147" s="32"/>
      <c r="G147" s="47"/>
    </row>
    <row r="148" spans="1:7" x14ac:dyDescent="0.25">
      <c r="A148" s="44"/>
      <c r="B148" s="32"/>
      <c r="C148" s="45"/>
      <c r="D148" s="46"/>
      <c r="E148" s="44"/>
      <c r="F148" s="32"/>
      <c r="G148" s="47"/>
    </row>
    <row r="149" spans="1:7" x14ac:dyDescent="0.25">
      <c r="A149" s="35"/>
      <c r="B149" s="18"/>
      <c r="C149" s="19">
        <f>SUM(C147:C148)</f>
        <v>0</v>
      </c>
      <c r="D149" s="95" t="s">
        <v>6</v>
      </c>
      <c r="E149" s="7"/>
      <c r="F149" s="7"/>
      <c r="G149" s="10">
        <f>SUM(G147:G148)</f>
        <v>0</v>
      </c>
    </row>
    <row r="150" spans="1:7" x14ac:dyDescent="0.25">
      <c r="A150" s="54"/>
      <c r="B150" s="54"/>
      <c r="C150" s="55"/>
      <c r="D150" s="56"/>
      <c r="E150" s="57"/>
      <c r="F150" s="57"/>
      <c r="G150" s="58"/>
    </row>
    <row r="151" spans="1:7" x14ac:dyDescent="0.25">
      <c r="A151" s="59"/>
      <c r="B151" s="59"/>
      <c r="C151" s="60"/>
      <c r="D151" s="61"/>
      <c r="E151" s="62"/>
      <c r="F151" s="62"/>
      <c r="G151" s="63"/>
    </row>
    <row r="152" spans="1:7" x14ac:dyDescent="0.25">
      <c r="A152" s="18" t="s">
        <v>0</v>
      </c>
      <c r="B152" s="21" t="s">
        <v>1</v>
      </c>
      <c r="C152" s="70" t="s">
        <v>2</v>
      </c>
      <c r="D152" s="66" t="s">
        <v>30</v>
      </c>
      <c r="E152" s="21" t="s">
        <v>4</v>
      </c>
      <c r="F152" s="21" t="s">
        <v>5</v>
      </c>
      <c r="G152" s="22" t="s">
        <v>2</v>
      </c>
    </row>
    <row r="153" spans="1:7" x14ac:dyDescent="0.25">
      <c r="A153" s="96"/>
      <c r="B153" s="89"/>
      <c r="C153" s="97"/>
      <c r="D153" s="71"/>
      <c r="E153" s="96"/>
      <c r="F153" s="89"/>
      <c r="G153" s="93"/>
    </row>
    <row r="154" spans="1:7" x14ac:dyDescent="0.25">
      <c r="A154" s="6"/>
      <c r="B154" s="6"/>
      <c r="C154" s="19">
        <f>SUM(C153)</f>
        <v>0</v>
      </c>
      <c r="D154" s="53" t="s">
        <v>6</v>
      </c>
      <c r="E154" s="7"/>
      <c r="F154" s="7"/>
      <c r="G154" s="10">
        <f>SUM(G153)</f>
        <v>0</v>
      </c>
    </row>
    <row r="155" spans="1:7" x14ac:dyDescent="0.25">
      <c r="A155" s="54"/>
      <c r="B155" s="54"/>
      <c r="C155" s="55"/>
      <c r="D155" s="56"/>
      <c r="E155" s="57"/>
      <c r="F155" s="57"/>
      <c r="G155" s="58"/>
    </row>
    <row r="156" spans="1:7" x14ac:dyDescent="0.25">
      <c r="A156" s="59"/>
      <c r="B156" s="59"/>
      <c r="C156" s="60"/>
      <c r="D156" s="61"/>
      <c r="E156" s="62"/>
      <c r="F156" s="62"/>
      <c r="G156" s="63"/>
    </row>
    <row r="157" spans="1:7" x14ac:dyDescent="0.25">
      <c r="A157" s="18" t="s">
        <v>0</v>
      </c>
      <c r="B157" s="21" t="s">
        <v>1</v>
      </c>
      <c r="C157" s="70" t="s">
        <v>2</v>
      </c>
      <c r="D157" s="66" t="s">
        <v>31</v>
      </c>
      <c r="E157" s="21" t="s">
        <v>4</v>
      </c>
      <c r="F157" s="21" t="s">
        <v>5</v>
      </c>
      <c r="G157" s="22" t="s">
        <v>2</v>
      </c>
    </row>
    <row r="158" spans="1:7" x14ac:dyDescent="0.25">
      <c r="A158" s="86"/>
      <c r="B158" s="33"/>
      <c r="C158" s="92"/>
      <c r="D158" s="71"/>
      <c r="E158" s="79"/>
      <c r="F158" s="33"/>
      <c r="G158" s="13"/>
    </row>
    <row r="159" spans="1:7" x14ac:dyDescent="0.25">
      <c r="A159" s="18"/>
      <c r="B159" s="18"/>
      <c r="C159" s="19">
        <f>SUM(C158)</f>
        <v>0</v>
      </c>
      <c r="D159" s="35" t="s">
        <v>6</v>
      </c>
      <c r="E159" s="21"/>
      <c r="F159" s="21"/>
      <c r="G159" s="22">
        <f>SUM(G158)</f>
        <v>0</v>
      </c>
    </row>
    <row r="160" spans="1:7" x14ac:dyDescent="0.25">
      <c r="A160" s="23"/>
      <c r="B160" s="23"/>
      <c r="C160" s="24"/>
      <c r="D160" s="25"/>
      <c r="E160" s="26"/>
      <c r="F160" s="26"/>
      <c r="G160" s="27"/>
    </row>
    <row r="161" spans="1:7" x14ac:dyDescent="0.25">
      <c r="A161" s="23"/>
      <c r="B161" s="23"/>
      <c r="C161" s="24"/>
      <c r="D161" s="25"/>
      <c r="E161" s="26"/>
      <c r="F161" s="26"/>
      <c r="G161" s="27"/>
    </row>
    <row r="162" spans="1:7" x14ac:dyDescent="0.25">
      <c r="A162" s="18" t="s">
        <v>0</v>
      </c>
      <c r="B162" s="21" t="s">
        <v>1</v>
      </c>
      <c r="C162" s="19" t="s">
        <v>2</v>
      </c>
      <c r="D162" s="40" t="s">
        <v>32</v>
      </c>
      <c r="E162" s="21" t="s">
        <v>4</v>
      </c>
      <c r="F162" s="21" t="s">
        <v>5</v>
      </c>
      <c r="G162" s="22" t="s">
        <v>2</v>
      </c>
    </row>
    <row r="163" spans="1:7" x14ac:dyDescent="0.25">
      <c r="A163" s="44"/>
      <c r="B163" s="32"/>
      <c r="C163" s="45"/>
      <c r="D163" s="46"/>
      <c r="E163" s="44"/>
      <c r="F163" s="32"/>
      <c r="G163" s="47"/>
    </row>
    <row r="164" spans="1:7" x14ac:dyDescent="0.25">
      <c r="A164" s="44"/>
      <c r="B164" s="32"/>
      <c r="C164" s="45"/>
      <c r="D164" s="46"/>
      <c r="E164" s="44"/>
      <c r="F164" s="32"/>
      <c r="G164" s="47"/>
    </row>
    <row r="165" spans="1:7" x14ac:dyDescent="0.25">
      <c r="A165" s="18"/>
      <c r="B165" s="18"/>
      <c r="C165" s="19">
        <f>SUM(C163:C164)</f>
        <v>0</v>
      </c>
      <c r="D165" s="35" t="s">
        <v>6</v>
      </c>
      <c r="E165" s="21"/>
      <c r="F165" s="21"/>
      <c r="G165" s="22">
        <f>SUM(G163:G164)</f>
        <v>0</v>
      </c>
    </row>
    <row r="166" spans="1:7" x14ac:dyDescent="0.25">
      <c r="A166" s="23"/>
      <c r="B166" s="23"/>
      <c r="C166" s="24"/>
      <c r="D166" s="25"/>
      <c r="E166" s="26"/>
      <c r="F166" s="26"/>
      <c r="G166" s="27"/>
    </row>
    <row r="167" spans="1:7" x14ac:dyDescent="0.25">
      <c r="A167" s="48"/>
      <c r="B167" s="49"/>
      <c r="C167" s="50"/>
      <c r="D167" s="51"/>
      <c r="E167" s="48"/>
      <c r="F167" s="49"/>
      <c r="G167" s="52"/>
    </row>
    <row r="168" spans="1:7" x14ac:dyDescent="0.25">
      <c r="A168" s="18" t="s">
        <v>0</v>
      </c>
      <c r="B168" s="21" t="s">
        <v>1</v>
      </c>
      <c r="C168" s="19" t="s">
        <v>2</v>
      </c>
      <c r="D168" s="40" t="s">
        <v>33</v>
      </c>
      <c r="E168" s="21" t="s">
        <v>4</v>
      </c>
      <c r="F168" s="21" t="s">
        <v>5</v>
      </c>
      <c r="G168" s="22" t="s">
        <v>2</v>
      </c>
    </row>
    <row r="169" spans="1:7" x14ac:dyDescent="0.25">
      <c r="A169" s="18"/>
      <c r="B169" s="21"/>
      <c r="C169" s="19"/>
      <c r="D169" s="40"/>
      <c r="E169" s="21"/>
      <c r="F169" s="21"/>
      <c r="G169" s="22"/>
    </row>
    <row r="170" spans="1:7" x14ac:dyDescent="0.25">
      <c r="A170" s="6"/>
      <c r="B170" s="6"/>
      <c r="C170" s="19">
        <f>SUM(C169)</f>
        <v>0</v>
      </c>
      <c r="D170" s="53" t="s">
        <v>6</v>
      </c>
      <c r="E170" s="7"/>
      <c r="F170" s="7"/>
      <c r="G170" s="10">
        <f>SUM(G169)</f>
        <v>0</v>
      </c>
    </row>
    <row r="171" spans="1:7" x14ac:dyDescent="0.25">
      <c r="A171" s="54"/>
      <c r="B171" s="54"/>
      <c r="C171" s="55"/>
      <c r="D171" s="56"/>
      <c r="E171" s="57"/>
      <c r="F171" s="57"/>
      <c r="G171" s="58"/>
    </row>
    <row r="172" spans="1:7" x14ac:dyDescent="0.25">
      <c r="A172" s="59"/>
      <c r="B172" s="59"/>
      <c r="C172" s="60"/>
      <c r="D172" s="61"/>
      <c r="E172" s="62"/>
      <c r="F172" s="62"/>
      <c r="G172" s="63"/>
    </row>
    <row r="173" spans="1:7" x14ac:dyDescent="0.25">
      <c r="A173" s="18" t="s">
        <v>0</v>
      </c>
      <c r="B173" s="21" t="s">
        <v>1</v>
      </c>
      <c r="C173" s="19" t="s">
        <v>2</v>
      </c>
      <c r="D173" s="66" t="s">
        <v>34</v>
      </c>
      <c r="E173" s="21" t="s">
        <v>4</v>
      </c>
      <c r="F173" s="21" t="s">
        <v>5</v>
      </c>
      <c r="G173" s="22" t="s">
        <v>2</v>
      </c>
    </row>
    <row r="174" spans="1:7" x14ac:dyDescent="0.25">
      <c r="A174" s="18"/>
      <c r="B174" s="21"/>
      <c r="C174" s="70"/>
      <c r="D174" s="66"/>
      <c r="E174" s="21"/>
      <c r="F174" s="21"/>
      <c r="G174" s="22"/>
    </row>
    <row r="175" spans="1:7" x14ac:dyDescent="0.25">
      <c r="A175" s="35"/>
      <c r="B175" s="18"/>
      <c r="C175" s="19">
        <f>SUM(C174)</f>
        <v>0</v>
      </c>
      <c r="D175" s="35" t="s">
        <v>6</v>
      </c>
      <c r="E175" s="21"/>
      <c r="F175" s="21"/>
      <c r="G175" s="22">
        <f>SUM(G174)</f>
        <v>0</v>
      </c>
    </row>
    <row r="176" spans="1:7" x14ac:dyDescent="0.25">
      <c r="A176" s="23"/>
      <c r="B176" s="23"/>
      <c r="C176" s="24"/>
      <c r="D176" s="25"/>
      <c r="E176" s="26"/>
      <c r="F176" s="26"/>
      <c r="G176" s="27"/>
    </row>
    <row r="177" spans="1:7" x14ac:dyDescent="0.25">
      <c r="A177" s="23"/>
      <c r="B177" s="23"/>
      <c r="C177" s="24"/>
      <c r="D177" s="25"/>
      <c r="E177" s="26"/>
      <c r="F177" s="26"/>
      <c r="G177" s="27"/>
    </row>
    <row r="178" spans="1:7" x14ac:dyDescent="0.25">
      <c r="A178" s="18" t="s">
        <v>0</v>
      </c>
      <c r="B178" s="21" t="s">
        <v>1</v>
      </c>
      <c r="C178" s="19" t="s">
        <v>2</v>
      </c>
      <c r="D178" s="40" t="s">
        <v>35</v>
      </c>
      <c r="E178" s="21" t="s">
        <v>4</v>
      </c>
      <c r="F178" s="21" t="s">
        <v>5</v>
      </c>
      <c r="G178" s="22" t="s">
        <v>2</v>
      </c>
    </row>
    <row r="179" spans="1:7" x14ac:dyDescent="0.25">
      <c r="A179" s="18"/>
      <c r="B179" s="21"/>
      <c r="C179" s="19"/>
      <c r="D179" s="40"/>
      <c r="E179" s="21"/>
      <c r="F179" s="21"/>
      <c r="G179" s="22"/>
    </row>
    <row r="180" spans="1:7" x14ac:dyDescent="0.25">
      <c r="A180" s="18"/>
      <c r="B180" s="21"/>
      <c r="C180" s="19"/>
      <c r="D180" s="40"/>
      <c r="E180" s="21"/>
      <c r="F180" s="21"/>
      <c r="G180" s="22"/>
    </row>
    <row r="181" spans="1:7" x14ac:dyDescent="0.25">
      <c r="A181" s="6"/>
      <c r="B181" s="6"/>
      <c r="C181" s="19">
        <f>SUM(C179:C180)</f>
        <v>0</v>
      </c>
      <c r="D181" s="53" t="s">
        <v>6</v>
      </c>
      <c r="E181" s="7"/>
      <c r="F181" s="7"/>
      <c r="G181" s="10">
        <f>SUM(G179:G180)</f>
        <v>0</v>
      </c>
    </row>
    <row r="182" spans="1:7" x14ac:dyDescent="0.25">
      <c r="A182" s="98"/>
      <c r="B182" s="54"/>
      <c r="C182" s="55"/>
      <c r="D182" s="56"/>
      <c r="E182" s="57"/>
      <c r="F182" s="57"/>
      <c r="G182" s="58"/>
    </row>
    <row r="183" spans="1:7" x14ac:dyDescent="0.25">
      <c r="A183" s="99"/>
      <c r="B183" s="59"/>
      <c r="C183" s="60"/>
      <c r="D183" s="61"/>
      <c r="E183" s="62"/>
      <c r="F183" s="62"/>
      <c r="G183" s="63"/>
    </row>
    <row r="184" spans="1:7" x14ac:dyDescent="0.25">
      <c r="A184" s="18" t="s">
        <v>0</v>
      </c>
      <c r="B184" s="21" t="s">
        <v>1</v>
      </c>
      <c r="C184" s="19" t="s">
        <v>2</v>
      </c>
      <c r="D184" s="66" t="s">
        <v>36</v>
      </c>
      <c r="E184" s="21" t="s">
        <v>4</v>
      </c>
      <c r="F184" s="21" t="s">
        <v>5</v>
      </c>
      <c r="G184" s="22" t="s">
        <v>2</v>
      </c>
    </row>
    <row r="185" spans="1:7" x14ac:dyDescent="0.25">
      <c r="A185" s="18"/>
      <c r="B185" s="21"/>
      <c r="C185" s="70"/>
      <c r="D185" s="66"/>
      <c r="E185" s="21"/>
      <c r="F185" s="21"/>
      <c r="G185" s="22"/>
    </row>
    <row r="186" spans="1:7" x14ac:dyDescent="0.25">
      <c r="A186" s="18"/>
      <c r="B186" s="18"/>
      <c r="C186" s="19">
        <f>SUM(C185)</f>
        <v>0</v>
      </c>
      <c r="D186" s="35" t="s">
        <v>6</v>
      </c>
      <c r="E186" s="21"/>
      <c r="F186" s="21"/>
      <c r="G186" s="22">
        <f>SUM(G185)</f>
        <v>0</v>
      </c>
    </row>
    <row r="187" spans="1:7" x14ac:dyDescent="0.25">
      <c r="A187" s="23"/>
      <c r="B187" s="23"/>
      <c r="C187" s="24"/>
      <c r="D187" s="25"/>
      <c r="E187" s="26"/>
      <c r="F187" s="26"/>
      <c r="G187" s="27"/>
    </row>
    <row r="188" spans="1:7" x14ac:dyDescent="0.25">
      <c r="A188" s="23"/>
      <c r="B188" s="23"/>
      <c r="C188" s="24"/>
      <c r="D188" s="25"/>
      <c r="E188" s="26"/>
      <c r="F188" s="26"/>
      <c r="G188" s="27"/>
    </row>
    <row r="189" spans="1:7" x14ac:dyDescent="0.25">
      <c r="A189" s="18" t="s">
        <v>0</v>
      </c>
      <c r="B189" s="21" t="s">
        <v>1</v>
      </c>
      <c r="C189" s="19" t="s">
        <v>2</v>
      </c>
      <c r="D189" s="40" t="s">
        <v>37</v>
      </c>
      <c r="E189" s="21" t="s">
        <v>4</v>
      </c>
      <c r="F189" s="21" t="s">
        <v>5</v>
      </c>
      <c r="G189" s="22" t="s">
        <v>2</v>
      </c>
    </row>
    <row r="190" spans="1:7" x14ac:dyDescent="0.25">
      <c r="A190" s="18"/>
      <c r="B190" s="21"/>
      <c r="C190" s="19"/>
      <c r="D190" s="40"/>
      <c r="E190" s="21"/>
      <c r="F190" s="21"/>
      <c r="G190" s="22"/>
    </row>
    <row r="191" spans="1:7" x14ac:dyDescent="0.25">
      <c r="A191" s="18"/>
      <c r="B191" s="18"/>
      <c r="C191" s="19">
        <f>SUM(C190)</f>
        <v>0</v>
      </c>
      <c r="D191" s="35" t="s">
        <v>6</v>
      </c>
      <c r="E191" s="21"/>
      <c r="F191" s="21"/>
      <c r="G191" s="22">
        <f>SUM(G190)</f>
        <v>0</v>
      </c>
    </row>
    <row r="192" spans="1:7" x14ac:dyDescent="0.25">
      <c r="A192" s="23"/>
      <c r="B192" s="23"/>
      <c r="C192" s="24"/>
      <c r="D192" s="25"/>
      <c r="E192" s="26"/>
      <c r="F192" s="26"/>
      <c r="G192" s="27"/>
    </row>
    <row r="193" spans="1:7" x14ac:dyDescent="0.25">
      <c r="A193" s="23"/>
      <c r="B193" s="23"/>
      <c r="C193" s="24"/>
      <c r="D193" s="25"/>
      <c r="E193" s="26"/>
      <c r="F193" s="26"/>
      <c r="G193" s="27"/>
    </row>
    <row r="194" spans="1:7" x14ac:dyDescent="0.25">
      <c r="A194" s="18" t="s">
        <v>0</v>
      </c>
      <c r="B194" s="21" t="s">
        <v>1</v>
      </c>
      <c r="C194" s="19" t="s">
        <v>2</v>
      </c>
      <c r="D194" s="40" t="s">
        <v>38</v>
      </c>
      <c r="E194" s="21" t="s">
        <v>4</v>
      </c>
      <c r="F194" s="21" t="s">
        <v>5</v>
      </c>
      <c r="G194" s="22" t="s">
        <v>2</v>
      </c>
    </row>
    <row r="195" spans="1:7" x14ac:dyDescent="0.25">
      <c r="A195" s="86"/>
      <c r="B195" s="33"/>
      <c r="C195" s="87"/>
      <c r="D195" s="46"/>
      <c r="E195" s="79"/>
      <c r="F195" s="33"/>
      <c r="G195" s="34"/>
    </row>
    <row r="196" spans="1:7" x14ac:dyDescent="0.25">
      <c r="A196" s="86"/>
      <c r="B196" s="33"/>
      <c r="C196" s="87"/>
      <c r="D196" s="46"/>
      <c r="E196" s="79"/>
      <c r="F196" s="33"/>
      <c r="G196" s="34"/>
    </row>
    <row r="197" spans="1:7" x14ac:dyDescent="0.25">
      <c r="A197" s="86"/>
      <c r="B197" s="33"/>
      <c r="C197" s="87"/>
      <c r="D197" s="46"/>
      <c r="E197" s="79"/>
      <c r="F197" s="33"/>
      <c r="G197" s="34"/>
    </row>
    <row r="198" spans="1:7" x14ac:dyDescent="0.25">
      <c r="A198" s="6"/>
      <c r="B198" s="6"/>
      <c r="C198" s="19">
        <f>SUM(C195:C197)</f>
        <v>0</v>
      </c>
      <c r="D198" s="53" t="s">
        <v>6</v>
      </c>
      <c r="E198" s="7"/>
      <c r="F198" s="7"/>
      <c r="G198" s="10">
        <f>SUM(G195:G197)</f>
        <v>0</v>
      </c>
    </row>
    <row r="199" spans="1:7" x14ac:dyDescent="0.25">
      <c r="A199" s="54"/>
      <c r="B199" s="54"/>
      <c r="C199" s="55"/>
      <c r="D199" s="56"/>
      <c r="E199" s="57"/>
      <c r="F199" s="57"/>
      <c r="G199" s="58"/>
    </row>
    <row r="200" spans="1:7" x14ac:dyDescent="0.25">
      <c r="A200" s="59"/>
      <c r="B200" s="62"/>
      <c r="C200" s="84"/>
      <c r="D200" s="94"/>
      <c r="E200" s="62"/>
      <c r="F200" s="62"/>
      <c r="G200" s="63"/>
    </row>
    <row r="201" spans="1:7" x14ac:dyDescent="0.25">
      <c r="A201" s="18" t="s">
        <v>0</v>
      </c>
      <c r="B201" s="21" t="s">
        <v>1</v>
      </c>
      <c r="C201" s="19" t="s">
        <v>2</v>
      </c>
      <c r="D201" s="100" t="s">
        <v>39</v>
      </c>
      <c r="E201" s="21" t="s">
        <v>4</v>
      </c>
      <c r="F201" s="21" t="s">
        <v>5</v>
      </c>
      <c r="G201" s="22" t="s">
        <v>2</v>
      </c>
    </row>
    <row r="202" spans="1:7" x14ac:dyDescent="0.25">
      <c r="A202" s="86"/>
      <c r="B202" s="33"/>
      <c r="C202" s="92"/>
      <c r="D202" s="101"/>
      <c r="E202" s="79"/>
      <c r="F202" s="33"/>
      <c r="G202" s="34"/>
    </row>
    <row r="203" spans="1:7" x14ac:dyDescent="0.25">
      <c r="A203" s="86"/>
      <c r="B203" s="33"/>
      <c r="C203" s="92"/>
      <c r="D203" s="101"/>
      <c r="E203" s="79"/>
      <c r="F203" s="33"/>
      <c r="G203" s="34"/>
    </row>
    <row r="204" spans="1:7" x14ac:dyDescent="0.25">
      <c r="A204" s="86"/>
      <c r="B204" s="33"/>
      <c r="C204" s="92"/>
      <c r="D204" s="101"/>
      <c r="E204" s="79"/>
      <c r="F204" s="33"/>
      <c r="G204" s="34"/>
    </row>
    <row r="205" spans="1:7" x14ac:dyDescent="0.25">
      <c r="A205" s="86"/>
      <c r="B205" s="33"/>
      <c r="C205" s="92"/>
      <c r="D205" s="101"/>
      <c r="E205" s="79"/>
      <c r="F205" s="33"/>
      <c r="G205" s="34"/>
    </row>
    <row r="206" spans="1:7" x14ac:dyDescent="0.25">
      <c r="A206" s="18"/>
      <c r="B206" s="18"/>
      <c r="C206" s="19">
        <f>SUM(C202:C205)</f>
        <v>0</v>
      </c>
      <c r="D206" s="35" t="s">
        <v>6</v>
      </c>
      <c r="E206" s="21"/>
      <c r="F206" s="21"/>
      <c r="G206" s="22">
        <f>SUM(G202:G205)</f>
        <v>0</v>
      </c>
    </row>
    <row r="207" spans="1:7" x14ac:dyDescent="0.25">
      <c r="A207" s="23"/>
      <c r="B207" s="26"/>
      <c r="C207" s="36"/>
      <c r="D207" s="102"/>
      <c r="E207" s="26"/>
      <c r="F207" s="26"/>
      <c r="G207" s="27"/>
    </row>
    <row r="208" spans="1:7" x14ac:dyDescent="0.25">
      <c r="A208" s="23"/>
      <c r="B208" s="26"/>
      <c r="C208" s="36"/>
      <c r="D208" s="102"/>
      <c r="E208" s="26"/>
      <c r="F208" s="26"/>
      <c r="G208" s="27"/>
    </row>
    <row r="209" spans="1:7" x14ac:dyDescent="0.25">
      <c r="A209" s="18" t="s">
        <v>0</v>
      </c>
      <c r="B209" s="21" t="s">
        <v>1</v>
      </c>
      <c r="C209" s="19" t="s">
        <v>2</v>
      </c>
      <c r="D209" s="103" t="s">
        <v>40</v>
      </c>
      <c r="E209" s="21" t="s">
        <v>4</v>
      </c>
      <c r="F209" s="21" t="s">
        <v>5</v>
      </c>
      <c r="G209" s="22" t="s">
        <v>2</v>
      </c>
    </row>
    <row r="210" spans="1:7" x14ac:dyDescent="0.25">
      <c r="A210" s="18"/>
      <c r="B210" s="21"/>
      <c r="C210" s="19"/>
      <c r="D210" s="104"/>
      <c r="E210" s="21"/>
      <c r="F210" s="21"/>
      <c r="G210" s="22"/>
    </row>
    <row r="211" spans="1:7" x14ac:dyDescent="0.25">
      <c r="A211" s="18"/>
      <c r="B211" s="21"/>
      <c r="C211" s="19"/>
      <c r="D211" s="104"/>
      <c r="E211" s="21"/>
      <c r="F211" s="21"/>
      <c r="G211" s="22"/>
    </row>
    <row r="212" spans="1:7" x14ac:dyDescent="0.25">
      <c r="A212" s="18"/>
      <c r="B212" s="21"/>
      <c r="C212" s="19"/>
      <c r="D212" s="104"/>
      <c r="E212" s="21"/>
      <c r="F212" s="21"/>
      <c r="G212" s="22"/>
    </row>
    <row r="213" spans="1:7" x14ac:dyDescent="0.25">
      <c r="A213" s="18"/>
      <c r="B213" s="18"/>
      <c r="C213" s="19">
        <f>SUM(C210:C212)</f>
        <v>0</v>
      </c>
      <c r="D213" s="35" t="s">
        <v>6</v>
      </c>
      <c r="E213" s="21"/>
      <c r="F213" s="21"/>
      <c r="G213" s="22">
        <f>SUM(G210:G212)</f>
        <v>0</v>
      </c>
    </row>
    <row r="214" spans="1:7" x14ac:dyDescent="0.25">
      <c r="A214" s="23"/>
      <c r="B214" s="23"/>
      <c r="C214" s="24"/>
      <c r="D214" s="25"/>
      <c r="E214" s="26"/>
      <c r="F214" s="26"/>
      <c r="G214" s="27"/>
    </row>
    <row r="215" spans="1:7" x14ac:dyDescent="0.25">
      <c r="A215" s="23"/>
      <c r="B215" s="26"/>
      <c r="C215" s="36"/>
      <c r="D215" s="105"/>
      <c r="E215" s="26"/>
      <c r="F215" s="26"/>
      <c r="G215" s="27"/>
    </row>
    <row r="216" spans="1:7" x14ac:dyDescent="0.25">
      <c r="A216" s="18" t="s">
        <v>0</v>
      </c>
      <c r="B216" s="21" t="s">
        <v>1</v>
      </c>
      <c r="C216" s="19" t="s">
        <v>2</v>
      </c>
      <c r="D216" s="103" t="s">
        <v>41</v>
      </c>
      <c r="E216" s="21" t="s">
        <v>4</v>
      </c>
      <c r="F216" s="21" t="s">
        <v>5</v>
      </c>
      <c r="G216" s="22" t="s">
        <v>2</v>
      </c>
    </row>
    <row r="217" spans="1:7" x14ac:dyDescent="0.25">
      <c r="A217" s="86"/>
      <c r="B217" s="33"/>
      <c r="C217" s="19"/>
      <c r="D217" s="106"/>
      <c r="E217" s="79"/>
      <c r="F217" s="33"/>
      <c r="G217" s="107"/>
    </row>
    <row r="218" spans="1:7" x14ac:dyDescent="0.25">
      <c r="A218" s="86"/>
      <c r="B218" s="33"/>
      <c r="C218" s="19"/>
      <c r="D218" s="106"/>
      <c r="E218" s="79"/>
      <c r="F218" s="33"/>
      <c r="G218" s="107"/>
    </row>
    <row r="219" spans="1:7" x14ac:dyDescent="0.25">
      <c r="A219" s="86"/>
      <c r="B219" s="33"/>
      <c r="C219" s="19"/>
      <c r="D219" s="106"/>
      <c r="E219" s="79"/>
      <c r="F219" s="33"/>
      <c r="G219" s="107"/>
    </row>
    <row r="220" spans="1:7" x14ac:dyDescent="0.25">
      <c r="A220" s="86"/>
      <c r="B220" s="33"/>
      <c r="C220" s="19"/>
      <c r="D220" s="106"/>
      <c r="E220" s="79"/>
      <c r="F220" s="33"/>
      <c r="G220" s="107"/>
    </row>
    <row r="221" spans="1:7" x14ac:dyDescent="0.25">
      <c r="A221" s="86"/>
      <c r="B221" s="33"/>
      <c r="C221" s="19"/>
      <c r="D221" s="106"/>
      <c r="E221" s="79"/>
      <c r="F221" s="33"/>
      <c r="G221" s="107"/>
    </row>
    <row r="222" spans="1:7" x14ac:dyDescent="0.25">
      <c r="A222" s="86"/>
      <c r="B222" s="33"/>
      <c r="C222" s="19"/>
      <c r="D222" s="106"/>
      <c r="E222" s="79"/>
      <c r="F222" s="33"/>
      <c r="G222" s="107"/>
    </row>
    <row r="223" spans="1:7" x14ac:dyDescent="0.25">
      <c r="A223" s="86"/>
      <c r="B223" s="33"/>
      <c r="C223" s="19"/>
      <c r="D223" s="106"/>
      <c r="E223" s="79"/>
      <c r="F223" s="33"/>
      <c r="G223" s="107"/>
    </row>
    <row r="224" spans="1:7" x14ac:dyDescent="0.25">
      <c r="A224" s="86"/>
      <c r="B224" s="33"/>
      <c r="C224" s="19"/>
      <c r="D224" s="106"/>
      <c r="E224" s="79"/>
      <c r="F224" s="33"/>
      <c r="G224" s="107"/>
    </row>
    <row r="225" spans="1:7" x14ac:dyDescent="0.25">
      <c r="A225" s="86"/>
      <c r="B225" s="33"/>
      <c r="C225" s="19"/>
      <c r="D225" s="106"/>
      <c r="E225" s="79"/>
      <c r="F225" s="33"/>
      <c r="G225" s="107"/>
    </row>
    <row r="226" spans="1:7" x14ac:dyDescent="0.25">
      <c r="A226" s="86"/>
      <c r="B226" s="33"/>
      <c r="C226" s="19"/>
      <c r="D226" s="106"/>
      <c r="E226" s="79"/>
      <c r="F226" s="33"/>
      <c r="G226" s="107"/>
    </row>
    <row r="227" spans="1:7" x14ac:dyDescent="0.25">
      <c r="A227" s="86"/>
      <c r="B227" s="33"/>
      <c r="C227" s="19"/>
      <c r="D227" s="106"/>
      <c r="E227" s="79"/>
      <c r="F227" s="33"/>
      <c r="G227" s="107"/>
    </row>
    <row r="228" spans="1:7" x14ac:dyDescent="0.25">
      <c r="A228" s="86"/>
      <c r="B228" s="33"/>
      <c r="C228" s="19"/>
      <c r="D228" s="106"/>
      <c r="E228" s="79"/>
      <c r="F228" s="33"/>
      <c r="G228" s="107"/>
    </row>
    <row r="229" spans="1:7" x14ac:dyDescent="0.25">
      <c r="A229" s="86"/>
      <c r="B229" s="33"/>
      <c r="C229" s="19"/>
      <c r="D229" s="106"/>
      <c r="E229" s="79"/>
      <c r="F229" s="33"/>
      <c r="G229" s="107"/>
    </row>
    <row r="230" spans="1:7" x14ac:dyDescent="0.25">
      <c r="A230" s="86"/>
      <c r="B230" s="33"/>
      <c r="C230" s="19"/>
      <c r="D230" s="106"/>
      <c r="E230" s="79"/>
      <c r="F230" s="33"/>
      <c r="G230" s="107"/>
    </row>
    <row r="231" spans="1:7" x14ac:dyDescent="0.25">
      <c r="A231" s="86"/>
      <c r="B231" s="33"/>
      <c r="C231" s="19"/>
      <c r="D231" s="106"/>
      <c r="E231" s="79"/>
      <c r="F231" s="33"/>
      <c r="G231" s="107"/>
    </row>
    <row r="232" spans="1:7" x14ac:dyDescent="0.25">
      <c r="A232" s="86"/>
      <c r="B232" s="33"/>
      <c r="C232" s="19"/>
      <c r="D232" s="106"/>
      <c r="E232" s="79"/>
      <c r="F232" s="33"/>
      <c r="G232" s="107"/>
    </row>
    <row r="233" spans="1:7" x14ac:dyDescent="0.25">
      <c r="A233" s="86"/>
      <c r="B233" s="33"/>
      <c r="C233" s="19"/>
      <c r="D233" s="106"/>
      <c r="E233" s="79"/>
      <c r="F233" s="33"/>
      <c r="G233" s="107"/>
    </row>
    <row r="234" spans="1:7" x14ac:dyDescent="0.25">
      <c r="A234" s="86"/>
      <c r="B234" s="33"/>
      <c r="C234" s="19"/>
      <c r="D234" s="106"/>
      <c r="E234" s="79"/>
      <c r="F234" s="33"/>
      <c r="G234" s="107"/>
    </row>
    <row r="235" spans="1:7" x14ac:dyDescent="0.25">
      <c r="A235" s="86"/>
      <c r="B235" s="33"/>
      <c r="C235" s="19"/>
      <c r="D235" s="106"/>
      <c r="E235" s="79"/>
      <c r="F235" s="33"/>
      <c r="G235" s="107"/>
    </row>
    <row r="236" spans="1:7" x14ac:dyDescent="0.25">
      <c r="A236" s="86"/>
      <c r="B236" s="33"/>
      <c r="C236" s="19"/>
      <c r="D236" s="106"/>
      <c r="E236" s="79"/>
      <c r="F236" s="33"/>
      <c r="G236" s="107"/>
    </row>
    <row r="237" spans="1:7" x14ac:dyDescent="0.25">
      <c r="A237" s="86"/>
      <c r="B237" s="33"/>
      <c r="C237" s="19"/>
      <c r="D237" s="104"/>
      <c r="E237" s="79"/>
      <c r="F237" s="33"/>
      <c r="G237" s="107"/>
    </row>
    <row r="238" spans="1:7" x14ac:dyDescent="0.25">
      <c r="A238" s="86"/>
      <c r="B238" s="33"/>
      <c r="C238" s="19"/>
      <c r="D238" s="104"/>
      <c r="E238" s="79"/>
      <c r="F238" s="33"/>
      <c r="G238" s="107"/>
    </row>
    <row r="239" spans="1:7" x14ac:dyDescent="0.25">
      <c r="A239" s="86"/>
      <c r="B239" s="33"/>
      <c r="C239" s="19"/>
      <c r="D239" s="104"/>
      <c r="E239" s="79"/>
      <c r="F239" s="33"/>
      <c r="G239" s="107"/>
    </row>
    <row r="240" spans="1:7" x14ac:dyDescent="0.25">
      <c r="A240" s="86"/>
      <c r="B240" s="33"/>
      <c r="C240" s="19"/>
      <c r="D240" s="104"/>
      <c r="E240" s="79"/>
      <c r="F240" s="33"/>
      <c r="G240" s="107"/>
    </row>
    <row r="241" spans="1:7" x14ac:dyDescent="0.25">
      <c r="A241" s="86"/>
      <c r="B241" s="33"/>
      <c r="C241" s="19"/>
      <c r="D241" s="104"/>
      <c r="E241" s="79"/>
      <c r="F241" s="33"/>
      <c r="G241" s="107"/>
    </row>
    <row r="242" spans="1:7" x14ac:dyDescent="0.25">
      <c r="A242" s="18"/>
      <c r="B242" s="21"/>
      <c r="C242" s="19"/>
      <c r="D242" s="104"/>
      <c r="E242" s="21"/>
      <c r="F242" s="21"/>
      <c r="G242" s="22"/>
    </row>
    <row r="243" spans="1:7" x14ac:dyDescent="0.25">
      <c r="A243" s="6"/>
      <c r="B243" s="6"/>
      <c r="C243" s="19">
        <f>SUM(C242:C242)</f>
        <v>0</v>
      </c>
      <c r="D243" s="53" t="s">
        <v>6</v>
      </c>
      <c r="E243" s="7"/>
      <c r="F243" s="7"/>
      <c r="G243" s="10">
        <f>SUM(G217:G242)</f>
        <v>0</v>
      </c>
    </row>
    <row r="244" spans="1:7" x14ac:dyDescent="0.25">
      <c r="A244" s="54"/>
      <c r="B244" s="54"/>
      <c r="C244" s="55"/>
      <c r="D244" s="56"/>
      <c r="E244" s="57"/>
      <c r="F244" s="57"/>
      <c r="G244" s="58"/>
    </row>
    <row r="245" spans="1:7" x14ac:dyDescent="0.25">
      <c r="A245" s="59"/>
      <c r="B245" s="59"/>
      <c r="C245" s="60"/>
      <c r="D245" s="61"/>
      <c r="E245" s="62"/>
      <c r="F245" s="62"/>
      <c r="G245" s="63"/>
    </row>
    <row r="246" spans="1:7" x14ac:dyDescent="0.25">
      <c r="A246" s="18" t="s">
        <v>0</v>
      </c>
      <c r="B246" s="21" t="s">
        <v>1</v>
      </c>
      <c r="C246" s="19" t="s">
        <v>2</v>
      </c>
      <c r="D246" s="108" t="s">
        <v>42</v>
      </c>
      <c r="E246" s="21" t="s">
        <v>4</v>
      </c>
      <c r="F246" s="21" t="s">
        <v>5</v>
      </c>
      <c r="G246" s="22" t="s">
        <v>2</v>
      </c>
    </row>
    <row r="247" spans="1:7" x14ac:dyDescent="0.25">
      <c r="A247" s="96"/>
      <c r="B247" s="89"/>
      <c r="C247" s="97"/>
      <c r="D247" s="109"/>
      <c r="E247" s="96"/>
      <c r="F247" s="89"/>
      <c r="G247" s="93"/>
    </row>
    <row r="248" spans="1:7" x14ac:dyDescent="0.25">
      <c r="A248" s="96"/>
      <c r="B248" s="89"/>
      <c r="C248" s="97"/>
      <c r="D248" s="109"/>
      <c r="E248" s="96"/>
      <c r="F248" s="89"/>
      <c r="G248" s="93"/>
    </row>
    <row r="249" spans="1:7" x14ac:dyDescent="0.25">
      <c r="A249" s="96"/>
      <c r="B249" s="89"/>
      <c r="C249" s="97"/>
      <c r="D249" s="109"/>
      <c r="E249" s="96"/>
      <c r="F249" s="89"/>
      <c r="G249" s="93"/>
    </row>
    <row r="250" spans="1:7" x14ac:dyDescent="0.25">
      <c r="A250" s="6"/>
      <c r="B250" s="6"/>
      <c r="C250" s="19">
        <f>SUM(C247:C249)</f>
        <v>0</v>
      </c>
      <c r="D250" s="53" t="s">
        <v>6</v>
      </c>
      <c r="E250" s="7"/>
      <c r="F250" s="7"/>
      <c r="G250" s="10">
        <f>SUM(G247:G249)</f>
        <v>0</v>
      </c>
    </row>
    <row r="251" spans="1:7" x14ac:dyDescent="0.25">
      <c r="A251" s="54"/>
      <c r="B251" s="54"/>
      <c r="C251" s="55"/>
      <c r="D251" s="56"/>
      <c r="E251" s="57"/>
      <c r="F251" s="57"/>
      <c r="G251" s="58"/>
    </row>
    <row r="252" spans="1:7" x14ac:dyDescent="0.25">
      <c r="A252" s="59"/>
      <c r="B252" s="59"/>
      <c r="C252" s="60"/>
      <c r="D252" s="61"/>
      <c r="E252" s="62"/>
      <c r="F252" s="62"/>
      <c r="G252" s="63"/>
    </row>
    <row r="253" spans="1:7" x14ac:dyDescent="0.25">
      <c r="A253" s="18" t="s">
        <v>0</v>
      </c>
      <c r="B253" s="21" t="s">
        <v>1</v>
      </c>
      <c r="C253" s="19" t="s">
        <v>2</v>
      </c>
      <c r="D253" s="66" t="s">
        <v>43</v>
      </c>
      <c r="E253" s="21" t="s">
        <v>4</v>
      </c>
      <c r="F253" s="21" t="s">
        <v>5</v>
      </c>
      <c r="G253" s="22" t="s">
        <v>2</v>
      </c>
    </row>
    <row r="254" spans="1:7" x14ac:dyDescent="0.25">
      <c r="A254" s="44"/>
      <c r="B254" s="32"/>
      <c r="C254" s="45"/>
      <c r="D254" s="110"/>
      <c r="E254" s="44"/>
      <c r="F254" s="32"/>
      <c r="G254" s="47"/>
    </row>
    <row r="255" spans="1:7" x14ac:dyDescent="0.25">
      <c r="A255" s="44"/>
      <c r="B255" s="32"/>
      <c r="C255" s="45"/>
      <c r="D255" s="110"/>
      <c r="E255" s="44"/>
      <c r="F255" s="32"/>
      <c r="G255" s="47"/>
    </row>
    <row r="256" spans="1:7" x14ac:dyDescent="0.25">
      <c r="A256" s="44"/>
      <c r="B256" s="32"/>
      <c r="C256" s="45"/>
      <c r="D256" s="110"/>
      <c r="E256" s="44"/>
      <c r="F256" s="32"/>
      <c r="G256" s="47"/>
    </row>
    <row r="257" spans="1:7" x14ac:dyDescent="0.25">
      <c r="A257" s="44"/>
      <c r="B257" s="32"/>
      <c r="C257" s="45"/>
      <c r="D257" s="110"/>
      <c r="E257" s="44"/>
      <c r="F257" s="32"/>
      <c r="G257" s="47"/>
    </row>
    <row r="258" spans="1:7" x14ac:dyDescent="0.25">
      <c r="A258" s="18"/>
      <c r="B258" s="18"/>
      <c r="C258" s="19">
        <f>SUM(C254:C257)</f>
        <v>0</v>
      </c>
      <c r="D258" s="35" t="s">
        <v>6</v>
      </c>
      <c r="E258" s="21"/>
      <c r="F258" s="21"/>
      <c r="G258" s="22">
        <f>SUM(G254:G257)</f>
        <v>0</v>
      </c>
    </row>
    <row r="259" spans="1:7" x14ac:dyDescent="0.25">
      <c r="D259" s="111"/>
      <c r="G259" s="5"/>
    </row>
    <row r="260" spans="1:7" x14ac:dyDescent="0.25">
      <c r="D260" s="4"/>
      <c r="G260" s="5"/>
    </row>
    <row r="261" spans="1:7" x14ac:dyDescent="0.25">
      <c r="A261" s="18" t="s">
        <v>0</v>
      </c>
      <c r="B261" s="21" t="s">
        <v>1</v>
      </c>
      <c r="C261" s="19" t="s">
        <v>2</v>
      </c>
      <c r="D261" s="40" t="s">
        <v>44</v>
      </c>
      <c r="E261" s="21" t="s">
        <v>4</v>
      </c>
      <c r="F261" s="21" t="s">
        <v>5</v>
      </c>
      <c r="G261" s="22" t="s">
        <v>2</v>
      </c>
    </row>
    <row r="262" spans="1:7" x14ac:dyDescent="0.25">
      <c r="A262" s="44"/>
      <c r="B262" s="32"/>
      <c r="C262" s="45"/>
      <c r="D262" s="110" t="s">
        <v>45</v>
      </c>
      <c r="E262" s="44"/>
      <c r="F262" s="32"/>
      <c r="G262" s="47"/>
    </row>
    <row r="263" spans="1:7" x14ac:dyDescent="0.25">
      <c r="A263" s="44"/>
      <c r="B263" s="32"/>
      <c r="C263" s="45"/>
      <c r="D263" s="110"/>
      <c r="E263" s="44"/>
      <c r="F263" s="32"/>
      <c r="G263" s="47"/>
    </row>
    <row r="264" spans="1:7" x14ac:dyDescent="0.25">
      <c r="A264" s="44"/>
      <c r="B264" s="32"/>
      <c r="C264" s="45"/>
      <c r="D264" s="110"/>
      <c r="E264" s="44"/>
      <c r="F264" s="32"/>
      <c r="G264" s="47"/>
    </row>
    <row r="265" spans="1:7" x14ac:dyDescent="0.25">
      <c r="A265" s="44"/>
      <c r="B265" s="32"/>
      <c r="C265" s="45"/>
      <c r="D265" s="110"/>
      <c r="E265" s="44"/>
      <c r="F265" s="32"/>
      <c r="G265" s="47"/>
    </row>
    <row r="266" spans="1:7" x14ac:dyDescent="0.25">
      <c r="A266" s="18"/>
      <c r="B266" s="18"/>
      <c r="C266" s="19">
        <f>SUM(C262:C265)</f>
        <v>0</v>
      </c>
      <c r="D266" s="35" t="s">
        <v>6</v>
      </c>
      <c r="E266" s="21"/>
      <c r="F266" s="21"/>
      <c r="G266" s="22">
        <f>SUM(G262:G265)</f>
        <v>0</v>
      </c>
    </row>
    <row r="269" spans="1:7" x14ac:dyDescent="0.25">
      <c r="A269" s="18" t="s">
        <v>0</v>
      </c>
      <c r="B269" s="21" t="s">
        <v>1</v>
      </c>
      <c r="C269" s="19" t="s">
        <v>2</v>
      </c>
      <c r="D269" s="40" t="s">
        <v>46</v>
      </c>
      <c r="E269" s="21" t="s">
        <v>4</v>
      </c>
      <c r="F269" s="21" t="s">
        <v>5</v>
      </c>
      <c r="G269" s="22" t="s">
        <v>2</v>
      </c>
    </row>
    <row r="270" spans="1:7" x14ac:dyDescent="0.25">
      <c r="A270" s="44"/>
      <c r="B270" s="32"/>
      <c r="C270" s="45"/>
      <c r="D270" s="110" t="s">
        <v>45</v>
      </c>
      <c r="E270" s="44"/>
      <c r="F270" s="32"/>
      <c r="G270" s="47"/>
    </row>
    <row r="271" spans="1:7" x14ac:dyDescent="0.25">
      <c r="A271" s="44"/>
      <c r="B271" s="32"/>
      <c r="C271" s="45"/>
      <c r="D271" s="110"/>
      <c r="E271" s="44"/>
      <c r="F271" s="32"/>
      <c r="G271" s="47"/>
    </row>
    <row r="272" spans="1:7" x14ac:dyDescent="0.25">
      <c r="A272" s="44"/>
      <c r="B272" s="32"/>
      <c r="C272" s="45"/>
      <c r="D272" s="110"/>
      <c r="E272" s="44"/>
      <c r="F272" s="32"/>
      <c r="G272" s="47"/>
    </row>
    <row r="273" spans="1:7" x14ac:dyDescent="0.25">
      <c r="A273" s="44"/>
      <c r="B273" s="32"/>
      <c r="C273" s="45"/>
      <c r="D273" s="110"/>
      <c r="E273" s="44"/>
      <c r="F273" s="32"/>
      <c r="G273" s="47"/>
    </row>
    <row r="274" spans="1:7" x14ac:dyDescent="0.25">
      <c r="A274" s="18"/>
      <c r="B274" s="18"/>
      <c r="C274" s="19">
        <f>SUM(C270:C273)</f>
        <v>0</v>
      </c>
      <c r="D274" s="35" t="s">
        <v>6</v>
      </c>
      <c r="E274" s="21"/>
      <c r="F274" s="21"/>
      <c r="G274" s="22">
        <f>SUM(G270:G273)</f>
        <v>0</v>
      </c>
    </row>
    <row r="277" spans="1:7" x14ac:dyDescent="0.25">
      <c r="A277" s="18" t="s">
        <v>0</v>
      </c>
      <c r="B277" s="21" t="s">
        <v>1</v>
      </c>
      <c r="C277" s="19" t="s">
        <v>2</v>
      </c>
      <c r="D277" s="40" t="s">
        <v>47</v>
      </c>
      <c r="E277" s="21" t="s">
        <v>4</v>
      </c>
      <c r="F277" s="21" t="s">
        <v>5</v>
      </c>
      <c r="G277" s="22" t="s">
        <v>2</v>
      </c>
    </row>
    <row r="278" spans="1:7" x14ac:dyDescent="0.25">
      <c r="A278" s="90"/>
      <c r="B278" s="32"/>
      <c r="C278" s="87"/>
      <c r="D278" s="110"/>
      <c r="E278" s="90"/>
      <c r="F278" s="32"/>
      <c r="G278" s="112"/>
    </row>
    <row r="279" spans="1:7" x14ac:dyDescent="0.25">
      <c r="A279" s="90"/>
      <c r="B279" s="32"/>
      <c r="C279" s="87"/>
      <c r="D279" s="110"/>
      <c r="E279" s="90"/>
      <c r="F279" s="32"/>
      <c r="G279" s="112"/>
    </row>
    <row r="280" spans="1:7" x14ac:dyDescent="0.25">
      <c r="A280" s="44"/>
      <c r="B280" s="32"/>
      <c r="C280" s="87"/>
      <c r="D280" s="110"/>
      <c r="E280" s="44"/>
      <c r="F280" s="32"/>
      <c r="G280" s="112"/>
    </row>
    <row r="281" spans="1:7" x14ac:dyDescent="0.25">
      <c r="A281" s="44"/>
      <c r="B281" s="32"/>
      <c r="C281" s="87"/>
      <c r="D281" s="110"/>
      <c r="E281" s="44"/>
      <c r="F281" s="32"/>
      <c r="G281" s="112"/>
    </row>
    <row r="282" spans="1:7" x14ac:dyDescent="0.25">
      <c r="A282" s="18"/>
      <c r="B282" s="18"/>
      <c r="C282" s="19">
        <f>SUM(C278:C281)</f>
        <v>0</v>
      </c>
      <c r="D282" s="35" t="s">
        <v>6</v>
      </c>
      <c r="E282" s="21"/>
      <c r="F282" s="21"/>
      <c r="G282" s="22">
        <f>SUM(G278:G281)</f>
        <v>0</v>
      </c>
    </row>
    <row r="285" spans="1:7" x14ac:dyDescent="0.25">
      <c r="A285" s="18" t="s">
        <v>0</v>
      </c>
      <c r="B285" s="21" t="s">
        <v>1</v>
      </c>
      <c r="C285" s="19" t="s">
        <v>2</v>
      </c>
      <c r="D285" s="40" t="s">
        <v>48</v>
      </c>
      <c r="E285" s="21" t="s">
        <v>4</v>
      </c>
      <c r="F285" s="21" t="s">
        <v>5</v>
      </c>
      <c r="G285" s="22" t="s">
        <v>2</v>
      </c>
    </row>
    <row r="286" spans="1:7" x14ac:dyDescent="0.25">
      <c r="A286" s="90"/>
      <c r="B286" s="32"/>
      <c r="C286" s="87"/>
      <c r="D286" s="113"/>
      <c r="E286" s="90"/>
      <c r="F286" s="32"/>
      <c r="G286" s="47"/>
    </row>
    <row r="287" spans="1:7" x14ac:dyDescent="0.25">
      <c r="A287" s="90"/>
      <c r="B287" s="32"/>
      <c r="C287" s="87"/>
      <c r="D287" s="114"/>
      <c r="E287" s="90"/>
      <c r="F287" s="32"/>
      <c r="G287" s="47"/>
    </row>
    <row r="288" spans="1:7" x14ac:dyDescent="0.25">
      <c r="A288" s="90"/>
      <c r="B288" s="32"/>
      <c r="C288" s="87"/>
      <c r="D288" s="114"/>
      <c r="E288" s="90"/>
      <c r="F288" s="32"/>
      <c r="G288" s="47"/>
    </row>
    <row r="289" spans="1:8" x14ac:dyDescent="0.25">
      <c r="A289" s="90"/>
      <c r="B289" s="32"/>
      <c r="C289" s="87"/>
      <c r="D289" s="113"/>
      <c r="E289" s="90"/>
      <c r="F289" s="32"/>
      <c r="G289" s="47"/>
    </row>
    <row r="290" spans="1:8" x14ac:dyDescent="0.25">
      <c r="A290" s="90"/>
      <c r="B290" s="32"/>
      <c r="C290" s="87"/>
      <c r="D290" s="113"/>
      <c r="E290" s="90"/>
      <c r="F290" s="32"/>
      <c r="G290" s="47"/>
    </row>
    <row r="291" spans="1:8" x14ac:dyDescent="0.25">
      <c r="A291" s="18"/>
      <c r="B291" s="18"/>
      <c r="C291" s="19">
        <f>SUM(C286:C290)</f>
        <v>0</v>
      </c>
      <c r="D291" s="35" t="s">
        <v>6</v>
      </c>
      <c r="E291" s="21"/>
      <c r="F291" s="21"/>
      <c r="G291" s="22">
        <f>SUM(G286:G290)</f>
        <v>0</v>
      </c>
    </row>
    <row r="294" spans="1:8" x14ac:dyDescent="0.25">
      <c r="A294" s="18" t="s">
        <v>0</v>
      </c>
      <c r="B294" s="21" t="s">
        <v>1</v>
      </c>
      <c r="C294" s="19" t="s">
        <v>2</v>
      </c>
      <c r="D294" s="40" t="s">
        <v>49</v>
      </c>
      <c r="E294" s="21" t="s">
        <v>4</v>
      </c>
      <c r="F294" s="21" t="s">
        <v>5</v>
      </c>
      <c r="G294" s="22" t="s">
        <v>2</v>
      </c>
    </row>
    <row r="295" spans="1:8" x14ac:dyDescent="0.25">
      <c r="A295" s="90"/>
      <c r="B295" s="32"/>
      <c r="C295" s="87"/>
      <c r="D295" s="115"/>
      <c r="E295" s="90"/>
      <c r="F295" s="32"/>
      <c r="G295" s="47"/>
      <c r="H295" s="5"/>
    </row>
    <row r="296" spans="1:8" x14ac:dyDescent="0.25">
      <c r="A296" s="90"/>
      <c r="B296" s="32"/>
      <c r="C296" s="87"/>
      <c r="D296" s="113"/>
      <c r="E296" s="90"/>
      <c r="F296" s="32"/>
      <c r="G296" s="47"/>
      <c r="H296" s="5"/>
    </row>
    <row r="297" spans="1:8" x14ac:dyDescent="0.25">
      <c r="A297" s="90"/>
      <c r="B297" s="32"/>
      <c r="C297" s="87"/>
      <c r="D297" s="113"/>
      <c r="E297" s="90"/>
      <c r="F297" s="32"/>
      <c r="G297" s="47"/>
      <c r="H297" s="5"/>
    </row>
    <row r="298" spans="1:8" x14ac:dyDescent="0.25">
      <c r="A298" s="90"/>
      <c r="B298" s="32"/>
      <c r="C298" s="87"/>
      <c r="D298" s="113"/>
      <c r="E298" s="90"/>
      <c r="F298" s="32"/>
      <c r="G298" s="47"/>
      <c r="H298" s="5"/>
    </row>
    <row r="299" spans="1:8" x14ac:dyDescent="0.25">
      <c r="A299" s="90"/>
      <c r="B299" s="32"/>
      <c r="C299" s="87"/>
      <c r="D299" s="113"/>
      <c r="E299" s="90"/>
      <c r="F299" s="32"/>
      <c r="G299" s="47"/>
      <c r="H299" s="5"/>
    </row>
    <row r="300" spans="1:8" x14ac:dyDescent="0.25">
      <c r="A300" s="90"/>
      <c r="B300" s="32"/>
      <c r="C300" s="87"/>
      <c r="D300" s="116"/>
      <c r="E300" s="90"/>
      <c r="F300" s="32"/>
      <c r="G300" s="47"/>
      <c r="H300" s="5"/>
    </row>
    <row r="301" spans="1:8" x14ac:dyDescent="0.25">
      <c r="A301" s="90"/>
      <c r="B301" s="32"/>
      <c r="C301" s="87"/>
      <c r="D301" s="116"/>
      <c r="E301" s="90"/>
      <c r="F301" s="32"/>
      <c r="G301" s="47"/>
      <c r="H301" s="5"/>
    </row>
    <row r="302" spans="1:8" x14ac:dyDescent="0.25">
      <c r="A302" s="90"/>
      <c r="B302" s="32"/>
      <c r="C302" s="87"/>
      <c r="D302" s="114"/>
      <c r="E302" s="90"/>
      <c r="F302" s="32"/>
      <c r="G302" s="47"/>
      <c r="H302" s="5"/>
    </row>
    <row r="303" spans="1:8" x14ac:dyDescent="0.25">
      <c r="A303" s="90"/>
      <c r="B303" s="32"/>
      <c r="C303" s="87"/>
      <c r="D303" s="114"/>
      <c r="E303" s="90"/>
      <c r="F303" s="32"/>
      <c r="G303" s="47"/>
      <c r="H303" s="5"/>
    </row>
    <row r="304" spans="1:8" x14ac:dyDescent="0.25">
      <c r="A304" s="90"/>
      <c r="B304" s="32"/>
      <c r="C304" s="87"/>
      <c r="D304" s="114"/>
      <c r="E304" s="90"/>
      <c r="F304" s="32"/>
      <c r="G304" s="47"/>
      <c r="H304" s="5"/>
    </row>
    <row r="305" spans="1:8" x14ac:dyDescent="0.25">
      <c r="A305" s="90"/>
      <c r="B305" s="32"/>
      <c r="C305" s="87"/>
      <c r="D305" s="114"/>
      <c r="E305" s="90"/>
      <c r="F305" s="32"/>
      <c r="G305" s="47"/>
      <c r="H305" s="5"/>
    </row>
    <row r="306" spans="1:8" x14ac:dyDescent="0.25">
      <c r="A306" s="90"/>
      <c r="B306" s="32"/>
      <c r="C306" s="87"/>
      <c r="D306" s="117"/>
      <c r="E306" s="90"/>
      <c r="F306" s="32"/>
      <c r="G306" s="47"/>
    </row>
    <row r="307" spans="1:8" x14ac:dyDescent="0.25">
      <c r="A307" s="90"/>
      <c r="B307" s="32"/>
      <c r="C307" s="87"/>
      <c r="D307" s="117"/>
      <c r="E307" s="90"/>
      <c r="F307" s="32"/>
      <c r="G307" s="47"/>
    </row>
    <row r="308" spans="1:8" x14ac:dyDescent="0.25">
      <c r="A308" s="90"/>
      <c r="B308" s="32"/>
      <c r="C308" s="87"/>
      <c r="D308" s="117"/>
      <c r="E308" s="90"/>
      <c r="F308" s="32"/>
      <c r="G308" s="47"/>
    </row>
    <row r="309" spans="1:8" x14ac:dyDescent="0.25">
      <c r="A309" s="90"/>
      <c r="B309" s="32"/>
      <c r="C309" s="87"/>
      <c r="D309" s="110"/>
      <c r="E309" s="90"/>
      <c r="F309" s="32"/>
      <c r="G309" s="47"/>
    </row>
    <row r="310" spans="1:8" x14ac:dyDescent="0.25">
      <c r="A310" s="90"/>
      <c r="B310" s="32"/>
      <c r="C310" s="87"/>
      <c r="D310" s="110"/>
      <c r="E310" s="90"/>
      <c r="F310" s="32"/>
      <c r="G310" s="47"/>
    </row>
    <row r="311" spans="1:8" x14ac:dyDescent="0.25">
      <c r="A311" s="18"/>
      <c r="B311" s="18"/>
      <c r="C311" s="19">
        <f>SUM(C295:C310)</f>
        <v>0</v>
      </c>
      <c r="D311" s="35" t="s">
        <v>6</v>
      </c>
      <c r="E311" s="21"/>
      <c r="F311" s="21"/>
      <c r="G311" s="22">
        <f>SUM(G295:G310)</f>
        <v>0</v>
      </c>
    </row>
    <row r="312" spans="1:8" x14ac:dyDescent="0.25">
      <c r="A312" s="44"/>
      <c r="B312" s="32"/>
      <c r="C312" s="45"/>
      <c r="D312" s="44"/>
      <c r="E312" s="44"/>
      <c r="F312" s="32"/>
      <c r="G312" s="44"/>
    </row>
    <row r="313" spans="1:8" x14ac:dyDescent="0.25">
      <c r="A313" s="44"/>
      <c r="B313" s="32"/>
      <c r="C313" s="13">
        <f>+C12+C19+C25+C31+C37+C43+C49+C57+C65+C70+C76+C82+C87+C92+C98+C104+C110+C116+C121+C126+C132+C138+C143+C149+C154+C159+C165+C170+C175+C181+C186+C191+C198+C206+C213+C243+C250+C258+C266+C274+C282+C291+C311</f>
        <v>0</v>
      </c>
      <c r="D313" s="38" t="s">
        <v>50</v>
      </c>
      <c r="E313" s="44"/>
      <c r="F313" s="32"/>
      <c r="G313" s="13">
        <f>+G12+G19+G25+G31+G37+G43+G49+G57+G65+G70+G76+G82+G87+G92+G98+G104+G110+G116+G121+G126+G132+G138+G143+G149+G154+G159+G165+G170+G175+G181+G186+G191+G198+G206+G213+G243+G250+G258+G266+G274+G282+G291+G311</f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9"/>
  <sheetViews>
    <sheetView workbookViewId="0">
      <pane xSplit="2" ySplit="8" topLeftCell="U82" activePane="bottomRight" state="frozen"/>
      <selection pane="topRight" activeCell="U1" sqref="U1"/>
      <selection pane="bottomLeft" activeCell="A82" sqref="A82"/>
      <selection pane="bottomRight" activeCell="Y90" sqref="Y90"/>
    </sheetView>
  </sheetViews>
  <sheetFormatPr baseColWidth="10" defaultRowHeight="12.75" x14ac:dyDescent="0.2"/>
  <cols>
    <col min="1" max="1" width="17.42578125" style="246" customWidth="1"/>
    <col min="2" max="2" width="77" style="246" customWidth="1"/>
    <col min="3" max="3" width="16.28515625" style="247" customWidth="1"/>
    <col min="4" max="4" width="16.5703125" style="246" customWidth="1"/>
    <col min="5" max="5" width="19.28515625" style="246" customWidth="1"/>
    <col min="6" max="6" width="16.85546875" style="246" customWidth="1"/>
    <col min="7" max="7" width="15.42578125" style="246" customWidth="1"/>
    <col min="8" max="8" width="17" style="247" customWidth="1"/>
    <col min="9" max="9" width="14" style="247" customWidth="1"/>
    <col min="10" max="10" width="16.7109375" style="246" customWidth="1"/>
    <col min="11" max="11" width="16.85546875" style="247" customWidth="1"/>
    <col min="12" max="12" width="13.5703125" style="248" customWidth="1"/>
    <col min="13" max="13" width="16.140625" style="247" customWidth="1"/>
    <col min="14" max="14" width="14" style="247" customWidth="1"/>
    <col min="15" max="15" width="14.42578125" style="246" customWidth="1"/>
    <col min="16" max="16" width="16.5703125" style="247" customWidth="1"/>
    <col min="17" max="17" width="14.7109375" style="248" customWidth="1"/>
    <col min="18" max="18" width="16.28515625" style="247" customWidth="1"/>
    <col min="19" max="19" width="14.5703125" style="248" customWidth="1"/>
    <col min="20" max="20" width="15.85546875" style="246" customWidth="1"/>
    <col min="21" max="21" width="14.7109375" style="246" customWidth="1"/>
    <col min="22" max="22" width="16.42578125" style="246" customWidth="1"/>
    <col min="23" max="23" width="11.85546875" style="248" customWidth="1"/>
    <col min="24" max="24" width="14.5703125" style="246" customWidth="1"/>
    <col min="25" max="25" width="16.140625" style="247" customWidth="1"/>
    <col min="26" max="26" width="12.42578125" style="248" customWidth="1"/>
    <col min="27" max="27" width="15.42578125" style="247" customWidth="1"/>
    <col min="28" max="28" width="12.42578125" style="246" customWidth="1"/>
    <col min="29" max="16384" width="11.42578125" style="246"/>
  </cols>
  <sheetData>
    <row r="1" spans="1:27" ht="12.75" customHeight="1" x14ac:dyDescent="0.2">
      <c r="A1" s="865" t="s">
        <v>262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</row>
    <row r="2" spans="1:27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</row>
    <row r="3" spans="1:27" ht="12.75" customHeight="1" x14ac:dyDescent="0.2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1:27" ht="12.75" customHeight="1" x14ac:dyDescent="0.2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28.5" customHeight="1" x14ac:dyDescent="0.2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ht="15" customHeight="1" x14ac:dyDescent="0.2">
      <c r="A6" s="874" t="s">
        <v>52</v>
      </c>
      <c r="B6" s="869" t="s">
        <v>53</v>
      </c>
      <c r="C6" s="876" t="s">
        <v>54</v>
      </c>
      <c r="D6" s="875" t="s">
        <v>55</v>
      </c>
      <c r="E6" s="875"/>
      <c r="F6" s="875"/>
      <c r="G6" s="875"/>
      <c r="H6" s="876" t="s">
        <v>56</v>
      </c>
      <c r="I6" s="876" t="s">
        <v>57</v>
      </c>
      <c r="J6" s="869" t="s">
        <v>58</v>
      </c>
      <c r="K6" s="876" t="s">
        <v>59</v>
      </c>
      <c r="L6" s="870" t="s">
        <v>60</v>
      </c>
      <c r="M6" s="876" t="s">
        <v>61</v>
      </c>
      <c r="N6" s="876" t="s">
        <v>62</v>
      </c>
      <c r="O6" s="869" t="s">
        <v>63</v>
      </c>
      <c r="P6" s="876" t="s">
        <v>64</v>
      </c>
      <c r="Q6" s="870" t="s">
        <v>65</v>
      </c>
      <c r="R6" s="876" t="s">
        <v>66</v>
      </c>
      <c r="S6" s="870" t="s">
        <v>67</v>
      </c>
      <c r="T6" s="869" t="s">
        <v>68</v>
      </c>
      <c r="U6" s="869" t="s">
        <v>69</v>
      </c>
      <c r="V6" s="869" t="s">
        <v>70</v>
      </c>
      <c r="W6" s="870" t="s">
        <v>71</v>
      </c>
      <c r="X6" s="869" t="s">
        <v>72</v>
      </c>
      <c r="Y6" s="876" t="s">
        <v>73</v>
      </c>
      <c r="Z6" s="870" t="s">
        <v>74</v>
      </c>
      <c r="AA6" s="883" t="s">
        <v>75</v>
      </c>
    </row>
    <row r="7" spans="1:27" ht="12.75" customHeight="1" x14ac:dyDescent="0.2">
      <c r="A7" s="874"/>
      <c r="B7" s="869"/>
      <c r="C7" s="876"/>
      <c r="D7" s="872" t="s">
        <v>76</v>
      </c>
      <c r="E7" s="872"/>
      <c r="F7" s="873" t="s">
        <v>77</v>
      </c>
      <c r="G7" s="873" t="s">
        <v>78</v>
      </c>
      <c r="H7" s="876"/>
      <c r="I7" s="876"/>
      <c r="J7" s="869"/>
      <c r="K7" s="876"/>
      <c r="L7" s="870"/>
      <c r="M7" s="876"/>
      <c r="N7" s="876"/>
      <c r="O7" s="869"/>
      <c r="P7" s="876"/>
      <c r="Q7" s="870"/>
      <c r="R7" s="876"/>
      <c r="S7" s="870"/>
      <c r="T7" s="869"/>
      <c r="U7" s="869"/>
      <c r="V7" s="869"/>
      <c r="W7" s="870"/>
      <c r="X7" s="869"/>
      <c r="Y7" s="876"/>
      <c r="Z7" s="870"/>
      <c r="AA7" s="883"/>
    </row>
    <row r="8" spans="1:27" ht="38.25" customHeight="1" x14ac:dyDescent="0.2">
      <c r="A8" s="874"/>
      <c r="B8" s="869"/>
      <c r="C8" s="876"/>
      <c r="D8" s="249" t="s">
        <v>79</v>
      </c>
      <c r="E8" s="249" t="s">
        <v>80</v>
      </c>
      <c r="F8" s="873"/>
      <c r="G8" s="873"/>
      <c r="H8" s="876"/>
      <c r="I8" s="876"/>
      <c r="J8" s="869"/>
      <c r="K8" s="876"/>
      <c r="L8" s="870"/>
      <c r="M8" s="876"/>
      <c r="N8" s="876"/>
      <c r="O8" s="869"/>
      <c r="P8" s="876"/>
      <c r="Q8" s="870"/>
      <c r="R8" s="876"/>
      <c r="S8" s="870"/>
      <c r="T8" s="869"/>
      <c r="U8" s="869"/>
      <c r="V8" s="869"/>
      <c r="W8" s="870"/>
      <c r="X8" s="869"/>
      <c r="Y8" s="876"/>
      <c r="Z8" s="870"/>
      <c r="AA8" s="883"/>
    </row>
    <row r="9" spans="1:27" x14ac:dyDescent="0.2">
      <c r="A9" s="250" t="s">
        <v>81</v>
      </c>
      <c r="B9" s="251"/>
      <c r="C9" s="252">
        <f t="shared" ref="C9:K9" si="0">+C10+C73+C92</f>
        <v>0</v>
      </c>
      <c r="D9" s="252">
        <f t="shared" si="0"/>
        <v>0</v>
      </c>
      <c r="E9" s="252">
        <f t="shared" si="0"/>
        <v>0</v>
      </c>
      <c r="F9" s="252">
        <f t="shared" si="0"/>
        <v>0</v>
      </c>
      <c r="G9" s="252">
        <f t="shared" si="0"/>
        <v>0</v>
      </c>
      <c r="H9" s="252">
        <f t="shared" si="0"/>
        <v>0</v>
      </c>
      <c r="I9" s="252">
        <f t="shared" si="0"/>
        <v>0</v>
      </c>
      <c r="J9" s="252">
        <f t="shared" si="0"/>
        <v>0</v>
      </c>
      <c r="K9" s="252" t="e">
        <f t="shared" si="0"/>
        <v>#REF!</v>
      </c>
      <c r="L9" s="357" t="e">
        <f t="shared" ref="L9:L99" si="1">+K9/H9</f>
        <v>#REF!</v>
      </c>
      <c r="M9" s="252" t="e">
        <f>+M10+M73+M92</f>
        <v>#REF!</v>
      </c>
      <c r="N9" s="252">
        <f>+N10+N73+N92</f>
        <v>0</v>
      </c>
      <c r="O9" s="252">
        <f>+O10+O73+O92</f>
        <v>0</v>
      </c>
      <c r="P9" s="252" t="e">
        <f>+P10+P73+P92</f>
        <v>#REF!</v>
      </c>
      <c r="Q9" s="357" t="e">
        <f t="shared" ref="Q9:Q99" si="2">+P9/H9</f>
        <v>#REF!</v>
      </c>
      <c r="R9" s="252" t="e">
        <f>+R10+R73+R92</f>
        <v>#REF!</v>
      </c>
      <c r="S9" s="357" t="e">
        <f t="shared" ref="S9:S99" si="3">+R9/H9</f>
        <v>#REF!</v>
      </c>
      <c r="T9" s="252" t="e">
        <f>+T10+T73+T92</f>
        <v>#REF!</v>
      </c>
      <c r="U9" s="252">
        <f>+U10+U73+U92</f>
        <v>0</v>
      </c>
      <c r="V9" s="252" t="e">
        <f>+V10+V73+V92</f>
        <v>#REF!</v>
      </c>
      <c r="W9" s="357" t="e">
        <f t="shared" ref="W9:W99" si="4">+V9/H9</f>
        <v>#REF!</v>
      </c>
      <c r="X9" s="252">
        <f>+X10+X73+X92</f>
        <v>0</v>
      </c>
      <c r="Y9" s="252" t="e">
        <f>+Y10+Y73+Y92</f>
        <v>#REF!</v>
      </c>
      <c r="Z9" s="357" t="e">
        <f t="shared" ref="Z9:Z99" si="5">+Y9/H9</f>
        <v>#REF!</v>
      </c>
      <c r="AA9" s="255" t="e">
        <f>+AA10+AA73+AA92</f>
        <v>#REF!</v>
      </c>
    </row>
    <row r="10" spans="1:27" x14ac:dyDescent="0.2">
      <c r="A10" s="256" t="s">
        <v>82</v>
      </c>
      <c r="B10" s="257" t="s">
        <v>83</v>
      </c>
      <c r="C10" s="258">
        <f t="shared" ref="C10:K10" si="6">+C11+C63</f>
        <v>0</v>
      </c>
      <c r="D10" s="258">
        <f t="shared" si="6"/>
        <v>0</v>
      </c>
      <c r="E10" s="258">
        <f t="shared" si="6"/>
        <v>0</v>
      </c>
      <c r="F10" s="258">
        <f t="shared" si="6"/>
        <v>0</v>
      </c>
      <c r="G10" s="258">
        <f t="shared" si="6"/>
        <v>0</v>
      </c>
      <c r="H10" s="258">
        <f t="shared" si="6"/>
        <v>0</v>
      </c>
      <c r="I10" s="258">
        <f t="shared" si="6"/>
        <v>0</v>
      </c>
      <c r="J10" s="258">
        <f t="shared" si="6"/>
        <v>0</v>
      </c>
      <c r="K10" s="258" t="e">
        <f t="shared" si="6"/>
        <v>#REF!</v>
      </c>
      <c r="L10" s="508" t="e">
        <f t="shared" si="1"/>
        <v>#REF!</v>
      </c>
      <c r="M10" s="258" t="e">
        <f>+M11+M63</f>
        <v>#REF!</v>
      </c>
      <c r="N10" s="258">
        <f>+N11+N63</f>
        <v>0</v>
      </c>
      <c r="O10" s="258">
        <f>+O11+O63</f>
        <v>0</v>
      </c>
      <c r="P10" s="258" t="e">
        <f>+P11+P63</f>
        <v>#REF!</v>
      </c>
      <c r="Q10" s="508" t="e">
        <f t="shared" si="2"/>
        <v>#REF!</v>
      </c>
      <c r="R10" s="258" t="e">
        <f>+R11+R63</f>
        <v>#REF!</v>
      </c>
      <c r="S10" s="508" t="e">
        <f t="shared" si="3"/>
        <v>#REF!</v>
      </c>
      <c r="T10" s="258" t="e">
        <f>+T11+T63</f>
        <v>#REF!</v>
      </c>
      <c r="U10" s="258">
        <f>+U11+U63</f>
        <v>0</v>
      </c>
      <c r="V10" s="258" t="e">
        <f>+V11+V63</f>
        <v>#REF!</v>
      </c>
      <c r="W10" s="508" t="e">
        <f t="shared" si="4"/>
        <v>#REF!</v>
      </c>
      <c r="X10" s="258">
        <f>+X11+X63</f>
        <v>0</v>
      </c>
      <c r="Y10" s="258" t="e">
        <f>+Y11+Y63</f>
        <v>#REF!</v>
      </c>
      <c r="Z10" s="508" t="e">
        <f t="shared" si="5"/>
        <v>#REF!</v>
      </c>
      <c r="AA10" s="261" t="e">
        <f>+AA11+AA63</f>
        <v>#REF!</v>
      </c>
    </row>
    <row r="11" spans="1:27" x14ac:dyDescent="0.2">
      <c r="A11" s="256" t="s">
        <v>84</v>
      </c>
      <c r="B11" s="257" t="s">
        <v>85</v>
      </c>
      <c r="C11" s="258">
        <f t="shared" ref="C11:K11" si="7">+C12+C45+C59</f>
        <v>0</v>
      </c>
      <c r="D11" s="258">
        <f t="shared" si="7"/>
        <v>0</v>
      </c>
      <c r="E11" s="258">
        <f t="shared" si="7"/>
        <v>0</v>
      </c>
      <c r="F11" s="258">
        <f t="shared" si="7"/>
        <v>0</v>
      </c>
      <c r="G11" s="258">
        <f t="shared" si="7"/>
        <v>0</v>
      </c>
      <c r="H11" s="258">
        <f t="shared" si="7"/>
        <v>0</v>
      </c>
      <c r="I11" s="258">
        <f t="shared" si="7"/>
        <v>0</v>
      </c>
      <c r="J11" s="258">
        <f t="shared" si="7"/>
        <v>0</v>
      </c>
      <c r="K11" s="258" t="e">
        <f t="shared" si="7"/>
        <v>#REF!</v>
      </c>
      <c r="L11" s="508" t="e">
        <f t="shared" si="1"/>
        <v>#REF!</v>
      </c>
      <c r="M11" s="258" t="e">
        <f>+M12+M45+M59</f>
        <v>#REF!</v>
      </c>
      <c r="N11" s="258">
        <f>+N12+N45+N59</f>
        <v>0</v>
      </c>
      <c r="O11" s="258">
        <f>+O12+O45+O59</f>
        <v>0</v>
      </c>
      <c r="P11" s="258" t="e">
        <f>+P12+P45+P59</f>
        <v>#REF!</v>
      </c>
      <c r="Q11" s="508" t="e">
        <f t="shared" si="2"/>
        <v>#REF!</v>
      </c>
      <c r="R11" s="258" t="e">
        <f>+R12+R45+R59</f>
        <v>#REF!</v>
      </c>
      <c r="S11" s="508" t="e">
        <f t="shared" si="3"/>
        <v>#REF!</v>
      </c>
      <c r="T11" s="258" t="e">
        <f>+T12+T45+T59</f>
        <v>#REF!</v>
      </c>
      <c r="U11" s="258">
        <f>+U12+U45+U59</f>
        <v>0</v>
      </c>
      <c r="V11" s="258" t="e">
        <f>+V12+V45+V59</f>
        <v>#REF!</v>
      </c>
      <c r="W11" s="508" t="e">
        <f t="shared" si="4"/>
        <v>#REF!</v>
      </c>
      <c r="X11" s="258">
        <f>+X12+X45+X59</f>
        <v>0</v>
      </c>
      <c r="Y11" s="258" t="e">
        <f>+Y12+Y45+Y59</f>
        <v>#REF!</v>
      </c>
      <c r="Z11" s="508" t="e">
        <f t="shared" si="5"/>
        <v>#REF!</v>
      </c>
      <c r="AA11" s="261" t="e">
        <f>+AA12+AA45+AA59</f>
        <v>#REF!</v>
      </c>
    </row>
    <row r="12" spans="1:27" x14ac:dyDescent="0.2">
      <c r="A12" s="256" t="s">
        <v>86</v>
      </c>
      <c r="B12" s="257" t="s">
        <v>87</v>
      </c>
      <c r="C12" s="258">
        <f t="shared" ref="C12:K12" si="8">+C13+C22+C25</f>
        <v>0</v>
      </c>
      <c r="D12" s="258">
        <f t="shared" si="8"/>
        <v>0</v>
      </c>
      <c r="E12" s="258">
        <f t="shared" si="8"/>
        <v>0</v>
      </c>
      <c r="F12" s="258">
        <f t="shared" si="8"/>
        <v>0</v>
      </c>
      <c r="G12" s="258">
        <f t="shared" si="8"/>
        <v>0</v>
      </c>
      <c r="H12" s="258">
        <f t="shared" si="8"/>
        <v>0</v>
      </c>
      <c r="I12" s="258">
        <f t="shared" si="8"/>
        <v>0</v>
      </c>
      <c r="J12" s="258">
        <f t="shared" si="8"/>
        <v>0</v>
      </c>
      <c r="K12" s="258" t="e">
        <f t="shared" si="8"/>
        <v>#REF!</v>
      </c>
      <c r="L12" s="508" t="e">
        <f t="shared" si="1"/>
        <v>#REF!</v>
      </c>
      <c r="M12" s="258" t="e">
        <f>+M13+M22+M25</f>
        <v>#REF!</v>
      </c>
      <c r="N12" s="258">
        <f>+N13+N22+N25</f>
        <v>0</v>
      </c>
      <c r="O12" s="258">
        <f>+O13+O22+O25</f>
        <v>0</v>
      </c>
      <c r="P12" s="258" t="e">
        <f>+P13+P22+P25</f>
        <v>#REF!</v>
      </c>
      <c r="Q12" s="508" t="e">
        <f t="shared" si="2"/>
        <v>#REF!</v>
      </c>
      <c r="R12" s="258" t="e">
        <f>+R13+R22+R25</f>
        <v>#REF!</v>
      </c>
      <c r="S12" s="508" t="e">
        <f t="shared" si="3"/>
        <v>#REF!</v>
      </c>
      <c r="T12" s="258" t="e">
        <f>+T13+T22+T25</f>
        <v>#REF!</v>
      </c>
      <c r="U12" s="258">
        <f>+U13+U22+U25</f>
        <v>0</v>
      </c>
      <c r="V12" s="258" t="e">
        <f>+V13+V22+V25</f>
        <v>#REF!</v>
      </c>
      <c r="W12" s="508" t="e">
        <f t="shared" si="4"/>
        <v>#REF!</v>
      </c>
      <c r="X12" s="258">
        <f>+X13+X22+X25</f>
        <v>0</v>
      </c>
      <c r="Y12" s="258" t="e">
        <f>+Y13+Y22+Y25</f>
        <v>#REF!</v>
      </c>
      <c r="Z12" s="508" t="e">
        <f t="shared" si="5"/>
        <v>#REF!</v>
      </c>
      <c r="AA12" s="261" t="e">
        <f>+AA13+AA22+AA25</f>
        <v>#REF!</v>
      </c>
    </row>
    <row r="13" spans="1:27" x14ac:dyDescent="0.2">
      <c r="A13" s="256" t="s">
        <v>88</v>
      </c>
      <c r="B13" s="257" t="s">
        <v>89</v>
      </c>
      <c r="C13" s="258">
        <f t="shared" ref="C13:K13" si="9">+C14+C16+C17+C18+C19+C20+C21</f>
        <v>0</v>
      </c>
      <c r="D13" s="258">
        <f t="shared" si="9"/>
        <v>0</v>
      </c>
      <c r="E13" s="258">
        <f t="shared" si="9"/>
        <v>0</v>
      </c>
      <c r="F13" s="258">
        <f t="shared" si="9"/>
        <v>0</v>
      </c>
      <c r="G13" s="258">
        <f t="shared" si="9"/>
        <v>0</v>
      </c>
      <c r="H13" s="258">
        <f t="shared" si="9"/>
        <v>0</v>
      </c>
      <c r="I13" s="258">
        <f t="shared" si="9"/>
        <v>0</v>
      </c>
      <c r="J13" s="258">
        <f t="shared" si="9"/>
        <v>0</v>
      </c>
      <c r="K13" s="258" t="e">
        <f t="shared" si="9"/>
        <v>#REF!</v>
      </c>
      <c r="L13" s="508" t="e">
        <f t="shared" si="1"/>
        <v>#REF!</v>
      </c>
      <c r="M13" s="258" t="e">
        <f>+M14+M16+M17+M18+M19+M20+M21</f>
        <v>#REF!</v>
      </c>
      <c r="N13" s="258">
        <f>+N14+N16+N17+N18+N19+N20+N21</f>
        <v>0</v>
      </c>
      <c r="O13" s="258">
        <f>+O14+O16+O17+O18+O19+O20+O21</f>
        <v>0</v>
      </c>
      <c r="P13" s="258" t="e">
        <f>+P14+P16+P17+P18+P19+P20+P21</f>
        <v>#REF!</v>
      </c>
      <c r="Q13" s="508" t="e">
        <f t="shared" si="2"/>
        <v>#REF!</v>
      </c>
      <c r="R13" s="258" t="e">
        <f>+R14+R16+R17+R18+R19+R20+R21</f>
        <v>#REF!</v>
      </c>
      <c r="S13" s="508" t="e">
        <f t="shared" si="3"/>
        <v>#REF!</v>
      </c>
      <c r="T13" s="258" t="e">
        <f>+T14+T16+T17+T18+T19+T20+T21</f>
        <v>#REF!</v>
      </c>
      <c r="U13" s="258">
        <f>+U14+U16+U17+U18+U19+U20+U21</f>
        <v>0</v>
      </c>
      <c r="V13" s="258" t="e">
        <f>+V14+V16+V17+V18+V19+V20+V21</f>
        <v>#REF!</v>
      </c>
      <c r="W13" s="508" t="e">
        <f t="shared" si="4"/>
        <v>#REF!</v>
      </c>
      <c r="X13" s="258">
        <f>+X14+X16+X17+X18+X19+X20+X21</f>
        <v>0</v>
      </c>
      <c r="Y13" s="258" t="e">
        <f>+Y14+Y16+Y17+Y18+Y19+Y20+Y21</f>
        <v>#REF!</v>
      </c>
      <c r="Z13" s="508" t="e">
        <f t="shared" si="5"/>
        <v>#REF!</v>
      </c>
      <c r="AA13" s="261" t="e">
        <f>+AA14+AA16+AA17+AA18+AA19+AA20+AA21</f>
        <v>#REF!</v>
      </c>
    </row>
    <row r="14" spans="1:27" x14ac:dyDescent="0.2">
      <c r="A14" s="262" t="s">
        <v>90</v>
      </c>
      <c r="B14" s="263" t="s">
        <v>91</v>
      </c>
      <c r="C14" s="264">
        <f t="shared" ref="C14:K14" si="10">+C15</f>
        <v>0</v>
      </c>
      <c r="D14" s="264">
        <f t="shared" si="10"/>
        <v>0</v>
      </c>
      <c r="E14" s="264">
        <f t="shared" si="10"/>
        <v>0</v>
      </c>
      <c r="F14" s="264">
        <f t="shared" si="10"/>
        <v>0</v>
      </c>
      <c r="G14" s="264">
        <f t="shared" si="10"/>
        <v>0</v>
      </c>
      <c r="H14" s="264">
        <f t="shared" si="10"/>
        <v>0</v>
      </c>
      <c r="I14" s="264">
        <f t="shared" si="10"/>
        <v>0</v>
      </c>
      <c r="J14" s="264">
        <f t="shared" si="10"/>
        <v>0</v>
      </c>
      <c r="K14" s="264" t="e">
        <f t="shared" si="10"/>
        <v>#REF!</v>
      </c>
      <c r="L14" s="509" t="e">
        <f t="shared" si="1"/>
        <v>#REF!</v>
      </c>
      <c r="M14" s="264" t="e">
        <f>+M15</f>
        <v>#REF!</v>
      </c>
      <c r="N14" s="264">
        <f>+N15</f>
        <v>0</v>
      </c>
      <c r="O14" s="264">
        <f>+O15</f>
        <v>0</v>
      </c>
      <c r="P14" s="264" t="e">
        <f>+P15</f>
        <v>#REF!</v>
      </c>
      <c r="Q14" s="509" t="e">
        <f t="shared" si="2"/>
        <v>#REF!</v>
      </c>
      <c r="R14" s="264" t="e">
        <f>+R15</f>
        <v>#REF!</v>
      </c>
      <c r="S14" s="509" t="e">
        <f t="shared" si="3"/>
        <v>#REF!</v>
      </c>
      <c r="T14" s="264" t="e">
        <f>+T15</f>
        <v>#REF!</v>
      </c>
      <c r="U14" s="264">
        <f>+U15</f>
        <v>0</v>
      </c>
      <c r="V14" s="264" t="e">
        <f>+V15</f>
        <v>#REF!</v>
      </c>
      <c r="W14" s="509" t="e">
        <f t="shared" si="4"/>
        <v>#REF!</v>
      </c>
      <c r="X14" s="264">
        <f>+X15</f>
        <v>0</v>
      </c>
      <c r="Y14" s="264" t="e">
        <f>+Y15</f>
        <v>#REF!</v>
      </c>
      <c r="Z14" s="509" t="e">
        <f t="shared" si="5"/>
        <v>#REF!</v>
      </c>
      <c r="AA14" s="267" t="e">
        <f>+AA15</f>
        <v>#REF!</v>
      </c>
    </row>
    <row r="15" spans="1:27" s="512" customFormat="1" x14ac:dyDescent="0.2">
      <c r="A15" s="510" t="s">
        <v>92</v>
      </c>
      <c r="B15" s="511" t="s">
        <v>93</v>
      </c>
      <c r="C15" s="270"/>
      <c r="D15" s="271">
        <v>0</v>
      </c>
      <c r="E15" s="271"/>
      <c r="F15" s="271">
        <v>0</v>
      </c>
      <c r="G15" s="271">
        <v>0</v>
      </c>
      <c r="H15" s="270">
        <f t="shared" ref="H15:H21" si="11">+C15+D15-E15+F15-G15</f>
        <v>0</v>
      </c>
      <c r="I15" s="270">
        <f>+'CDP-RP JUL'!C6</f>
        <v>0</v>
      </c>
      <c r="J15" s="270">
        <v>0</v>
      </c>
      <c r="K15" s="270" t="e">
        <f>+I15-J15+JUNIO!K15</f>
        <v>#REF!</v>
      </c>
      <c r="L15" s="272" t="e">
        <f t="shared" si="1"/>
        <v>#REF!</v>
      </c>
      <c r="M15" s="270" t="e">
        <f t="shared" ref="M15:M21" si="12">+H15-K15</f>
        <v>#REF!</v>
      </c>
      <c r="N15" s="270">
        <f>+'CDP-RP JUL'!G6</f>
        <v>0</v>
      </c>
      <c r="O15" s="270">
        <v>0</v>
      </c>
      <c r="P15" s="270" t="e">
        <f>+N15-O15+JUNIO!P15</f>
        <v>#REF!</v>
      </c>
      <c r="Q15" s="272" t="e">
        <f t="shared" si="2"/>
        <v>#REF!</v>
      </c>
      <c r="R15" s="270" t="e">
        <f t="shared" ref="R15:R21" si="13">+H15-P15</f>
        <v>#REF!</v>
      </c>
      <c r="S15" s="272" t="e">
        <f t="shared" si="3"/>
        <v>#REF!</v>
      </c>
      <c r="T15" s="270" t="e">
        <f>+JUNIO!V15</f>
        <v>#REF!</v>
      </c>
      <c r="U15" s="270"/>
      <c r="V15" s="270" t="e">
        <f t="shared" ref="V15:V21" si="14">+T15+U15</f>
        <v>#REF!</v>
      </c>
      <c r="W15" s="272" t="e">
        <f t="shared" si="4"/>
        <v>#REF!</v>
      </c>
      <c r="X15" s="270">
        <f t="shared" ref="X15:X21" si="15">+U15</f>
        <v>0</v>
      </c>
      <c r="Y15" s="270" t="e">
        <f>+X15+JUNIO!Y15</f>
        <v>#REF!</v>
      </c>
      <c r="Z15" s="272" t="e">
        <f t="shared" si="5"/>
        <v>#REF!</v>
      </c>
      <c r="AA15" s="274" t="e">
        <f t="shared" ref="AA15:AA21" si="16">+P15-Y15</f>
        <v>#REF!</v>
      </c>
    </row>
    <row r="16" spans="1:27" s="512" customFormat="1" x14ac:dyDescent="0.2">
      <c r="A16" s="513" t="s">
        <v>94</v>
      </c>
      <c r="B16" s="333" t="s">
        <v>95</v>
      </c>
      <c r="C16" s="278"/>
      <c r="D16" s="279">
        <v>0</v>
      </c>
      <c r="E16" s="279"/>
      <c r="F16" s="279">
        <v>0</v>
      </c>
      <c r="G16" s="279">
        <v>0</v>
      </c>
      <c r="H16" s="278">
        <f t="shared" si="11"/>
        <v>0</v>
      </c>
      <c r="I16" s="278">
        <f>+'CDP-RP JUL'!C13</f>
        <v>0</v>
      </c>
      <c r="J16" s="278">
        <v>0</v>
      </c>
      <c r="K16" s="270" t="e">
        <f>+I16-J16+JUNIO!K16</f>
        <v>#REF!</v>
      </c>
      <c r="L16" s="272" t="e">
        <f t="shared" si="1"/>
        <v>#REF!</v>
      </c>
      <c r="M16" s="278" t="e">
        <f t="shared" si="12"/>
        <v>#REF!</v>
      </c>
      <c r="N16" s="278">
        <f>+'CDP-RP JUL'!G13</f>
        <v>0</v>
      </c>
      <c r="O16" s="278">
        <v>0</v>
      </c>
      <c r="P16" s="270" t="e">
        <f>+N16-O16+JUNIO!P16</f>
        <v>#REF!</v>
      </c>
      <c r="Q16" s="272" t="e">
        <f t="shared" si="2"/>
        <v>#REF!</v>
      </c>
      <c r="R16" s="278" t="e">
        <f t="shared" si="13"/>
        <v>#REF!</v>
      </c>
      <c r="S16" s="272" t="e">
        <f t="shared" si="3"/>
        <v>#REF!</v>
      </c>
      <c r="T16" s="270" t="e">
        <f>+JUNIO!V16</f>
        <v>#REF!</v>
      </c>
      <c r="U16" s="278">
        <v>0</v>
      </c>
      <c r="V16" s="278" t="e">
        <f t="shared" si="14"/>
        <v>#REF!</v>
      </c>
      <c r="W16" s="272" t="e">
        <f t="shared" si="4"/>
        <v>#REF!</v>
      </c>
      <c r="X16" s="278">
        <f t="shared" si="15"/>
        <v>0</v>
      </c>
      <c r="Y16" s="270" t="e">
        <f>+X16+JUNIO!Y16</f>
        <v>#REF!</v>
      </c>
      <c r="Z16" s="272" t="e">
        <f t="shared" si="5"/>
        <v>#REF!</v>
      </c>
      <c r="AA16" s="282" t="e">
        <f t="shared" si="16"/>
        <v>#REF!</v>
      </c>
    </row>
    <row r="17" spans="1:27" s="512" customFormat="1" x14ac:dyDescent="0.2">
      <c r="A17" s="513" t="s">
        <v>96</v>
      </c>
      <c r="B17" s="333" t="s">
        <v>97</v>
      </c>
      <c r="C17" s="278"/>
      <c r="D17" s="279">
        <v>0</v>
      </c>
      <c r="E17" s="279"/>
      <c r="F17" s="279">
        <v>0</v>
      </c>
      <c r="G17" s="279">
        <v>0</v>
      </c>
      <c r="H17" s="278">
        <f t="shared" si="11"/>
        <v>0</v>
      </c>
      <c r="I17" s="278">
        <f>+'CDP-RP JUL'!C19</f>
        <v>0</v>
      </c>
      <c r="J17" s="278">
        <v>0</v>
      </c>
      <c r="K17" s="270" t="e">
        <f>+I17-J17+JUNIO!K17</f>
        <v>#REF!</v>
      </c>
      <c r="L17" s="272" t="e">
        <f t="shared" si="1"/>
        <v>#REF!</v>
      </c>
      <c r="M17" s="278" t="e">
        <f t="shared" si="12"/>
        <v>#REF!</v>
      </c>
      <c r="N17" s="278">
        <f>+'CDP-RP JUL'!G19</f>
        <v>0</v>
      </c>
      <c r="O17" s="278">
        <v>0</v>
      </c>
      <c r="P17" s="270" t="e">
        <f>+N17-O17+JUNIO!P17</f>
        <v>#REF!</v>
      </c>
      <c r="Q17" s="272" t="e">
        <f t="shared" si="2"/>
        <v>#REF!</v>
      </c>
      <c r="R17" s="278" t="e">
        <f t="shared" si="13"/>
        <v>#REF!</v>
      </c>
      <c r="S17" s="272" t="e">
        <f t="shared" si="3"/>
        <v>#REF!</v>
      </c>
      <c r="T17" s="270" t="e">
        <f>+JUNIO!V17</f>
        <v>#REF!</v>
      </c>
      <c r="U17" s="278">
        <v>0</v>
      </c>
      <c r="V17" s="278" t="e">
        <f t="shared" si="14"/>
        <v>#REF!</v>
      </c>
      <c r="W17" s="272" t="e">
        <f t="shared" si="4"/>
        <v>#REF!</v>
      </c>
      <c r="X17" s="278">
        <f t="shared" si="15"/>
        <v>0</v>
      </c>
      <c r="Y17" s="270" t="e">
        <f>+X17+JUNIO!Y17</f>
        <v>#REF!</v>
      </c>
      <c r="Z17" s="272" t="e">
        <f t="shared" si="5"/>
        <v>#REF!</v>
      </c>
      <c r="AA17" s="282" t="e">
        <f t="shared" si="16"/>
        <v>#REF!</v>
      </c>
    </row>
    <row r="18" spans="1:27" s="512" customFormat="1" x14ac:dyDescent="0.2">
      <c r="A18" s="513" t="s">
        <v>98</v>
      </c>
      <c r="B18" s="333" t="s">
        <v>99</v>
      </c>
      <c r="C18" s="278"/>
      <c r="D18" s="279">
        <v>0</v>
      </c>
      <c r="E18" s="279"/>
      <c r="F18" s="279">
        <v>0</v>
      </c>
      <c r="G18" s="279">
        <v>0</v>
      </c>
      <c r="H18" s="278">
        <f t="shared" si="11"/>
        <v>0</v>
      </c>
      <c r="I18" s="278">
        <f>+'CDP-RP JUL'!C25</f>
        <v>0</v>
      </c>
      <c r="J18" s="278">
        <v>0</v>
      </c>
      <c r="K18" s="270" t="e">
        <f>+I18-J18+JUNIO!K18</f>
        <v>#REF!</v>
      </c>
      <c r="L18" s="272" t="e">
        <f t="shared" si="1"/>
        <v>#REF!</v>
      </c>
      <c r="M18" s="278" t="e">
        <f t="shared" si="12"/>
        <v>#REF!</v>
      </c>
      <c r="N18" s="278">
        <f>+'CDP-RP JUL'!G25</f>
        <v>0</v>
      </c>
      <c r="O18" s="278">
        <v>0</v>
      </c>
      <c r="P18" s="270" t="e">
        <f>+N18-O18+JUNIO!P18</f>
        <v>#REF!</v>
      </c>
      <c r="Q18" s="272" t="e">
        <f t="shared" si="2"/>
        <v>#REF!</v>
      </c>
      <c r="R18" s="278" t="e">
        <f t="shared" si="13"/>
        <v>#REF!</v>
      </c>
      <c r="S18" s="272" t="e">
        <f t="shared" si="3"/>
        <v>#REF!</v>
      </c>
      <c r="T18" s="270" t="e">
        <f>+JUNIO!V18</f>
        <v>#REF!</v>
      </c>
      <c r="U18" s="278">
        <v>0</v>
      </c>
      <c r="V18" s="278" t="e">
        <f t="shared" si="14"/>
        <v>#REF!</v>
      </c>
      <c r="W18" s="272" t="e">
        <f t="shared" si="4"/>
        <v>#REF!</v>
      </c>
      <c r="X18" s="278">
        <f t="shared" si="15"/>
        <v>0</v>
      </c>
      <c r="Y18" s="270" t="e">
        <f>+X18+JUNIO!Y18</f>
        <v>#REF!</v>
      </c>
      <c r="Z18" s="272" t="e">
        <f t="shared" si="5"/>
        <v>#REF!</v>
      </c>
      <c r="AA18" s="282" t="e">
        <f t="shared" si="16"/>
        <v>#REF!</v>
      </c>
    </row>
    <row r="19" spans="1:27" s="512" customFormat="1" x14ac:dyDescent="0.2">
      <c r="A19" s="513" t="s">
        <v>100</v>
      </c>
      <c r="B19" s="333" t="s">
        <v>101</v>
      </c>
      <c r="C19" s="278"/>
      <c r="D19" s="279">
        <v>0</v>
      </c>
      <c r="E19" s="279"/>
      <c r="F19" s="279">
        <v>0</v>
      </c>
      <c r="G19" s="279">
        <v>0</v>
      </c>
      <c r="H19" s="278">
        <f t="shared" si="11"/>
        <v>0</v>
      </c>
      <c r="I19" s="278">
        <f>+'CDP-RP JUL'!C31</f>
        <v>0</v>
      </c>
      <c r="J19" s="278">
        <v>0</v>
      </c>
      <c r="K19" s="270" t="e">
        <f>+I19-J19+JUNIO!K19</f>
        <v>#REF!</v>
      </c>
      <c r="L19" s="272" t="e">
        <f t="shared" si="1"/>
        <v>#REF!</v>
      </c>
      <c r="M19" s="278" t="e">
        <f t="shared" si="12"/>
        <v>#REF!</v>
      </c>
      <c r="N19" s="278">
        <f>+'CDP-RP JUL'!G31</f>
        <v>0</v>
      </c>
      <c r="O19" s="278">
        <v>0</v>
      </c>
      <c r="P19" s="270" t="e">
        <f>+N19-O19+JUNIO!P19</f>
        <v>#REF!</v>
      </c>
      <c r="Q19" s="272" t="e">
        <f t="shared" si="2"/>
        <v>#REF!</v>
      </c>
      <c r="R19" s="278" t="e">
        <f t="shared" si="13"/>
        <v>#REF!</v>
      </c>
      <c r="S19" s="272" t="e">
        <f t="shared" si="3"/>
        <v>#REF!</v>
      </c>
      <c r="T19" s="270" t="e">
        <f>+JUNIO!V19</f>
        <v>#REF!</v>
      </c>
      <c r="U19" s="278">
        <v>0</v>
      </c>
      <c r="V19" s="278" t="e">
        <f t="shared" si="14"/>
        <v>#REF!</v>
      </c>
      <c r="W19" s="272" t="e">
        <f t="shared" si="4"/>
        <v>#REF!</v>
      </c>
      <c r="X19" s="278">
        <f t="shared" si="15"/>
        <v>0</v>
      </c>
      <c r="Y19" s="270" t="e">
        <f>+X19+JUNIO!Y19</f>
        <v>#REF!</v>
      </c>
      <c r="Z19" s="272" t="e">
        <f t="shared" si="5"/>
        <v>#REF!</v>
      </c>
      <c r="AA19" s="282" t="e">
        <f t="shared" si="16"/>
        <v>#REF!</v>
      </c>
    </row>
    <row r="20" spans="1:27" s="512" customFormat="1" x14ac:dyDescent="0.2">
      <c r="A20" s="513" t="s">
        <v>102</v>
      </c>
      <c r="B20" s="333" t="s">
        <v>103</v>
      </c>
      <c r="C20" s="278"/>
      <c r="D20" s="279">
        <v>0</v>
      </c>
      <c r="E20" s="279"/>
      <c r="F20" s="279">
        <v>0</v>
      </c>
      <c r="G20" s="279">
        <v>0</v>
      </c>
      <c r="H20" s="278">
        <f t="shared" si="11"/>
        <v>0</v>
      </c>
      <c r="I20" s="278">
        <f>+'CDP-RP JUL'!C37</f>
        <v>0</v>
      </c>
      <c r="J20" s="278">
        <v>0</v>
      </c>
      <c r="K20" s="270" t="e">
        <f>+I20-J20+JUNIO!K20</f>
        <v>#REF!</v>
      </c>
      <c r="L20" s="272" t="e">
        <f t="shared" si="1"/>
        <v>#REF!</v>
      </c>
      <c r="M20" s="278" t="e">
        <f t="shared" si="12"/>
        <v>#REF!</v>
      </c>
      <c r="N20" s="278">
        <f>+'CDP-RP JUL'!G37</f>
        <v>0</v>
      </c>
      <c r="O20" s="278">
        <v>0</v>
      </c>
      <c r="P20" s="270" t="e">
        <f>+N20-O20+JUNIO!P20</f>
        <v>#REF!</v>
      </c>
      <c r="Q20" s="272" t="e">
        <f t="shared" si="2"/>
        <v>#REF!</v>
      </c>
      <c r="R20" s="278" t="e">
        <f t="shared" si="13"/>
        <v>#REF!</v>
      </c>
      <c r="S20" s="272" t="e">
        <f t="shared" si="3"/>
        <v>#REF!</v>
      </c>
      <c r="T20" s="270" t="e">
        <f>+JUNIO!V20</f>
        <v>#REF!</v>
      </c>
      <c r="U20" s="278">
        <v>0</v>
      </c>
      <c r="V20" s="278" t="e">
        <f t="shared" si="14"/>
        <v>#REF!</v>
      </c>
      <c r="W20" s="272" t="e">
        <f t="shared" si="4"/>
        <v>#REF!</v>
      </c>
      <c r="X20" s="278">
        <f t="shared" si="15"/>
        <v>0</v>
      </c>
      <c r="Y20" s="270" t="e">
        <f>+X20+JUNIO!Y20</f>
        <v>#REF!</v>
      </c>
      <c r="Z20" s="272" t="e">
        <f t="shared" si="5"/>
        <v>#REF!</v>
      </c>
      <c r="AA20" s="282" t="e">
        <f t="shared" si="16"/>
        <v>#REF!</v>
      </c>
    </row>
    <row r="21" spans="1:27" s="512" customFormat="1" x14ac:dyDescent="0.2">
      <c r="A21" s="514" t="s">
        <v>104</v>
      </c>
      <c r="B21" s="325" t="s">
        <v>105</v>
      </c>
      <c r="C21" s="286"/>
      <c r="D21" s="287">
        <v>0</v>
      </c>
      <c r="E21" s="287">
        <v>0</v>
      </c>
      <c r="F21" s="287">
        <v>0</v>
      </c>
      <c r="G21" s="287">
        <v>0</v>
      </c>
      <c r="H21" s="286">
        <f t="shared" si="11"/>
        <v>0</v>
      </c>
      <c r="I21" s="286">
        <f>+'CDP-RP JUL'!C43</f>
        <v>0</v>
      </c>
      <c r="J21" s="286">
        <v>0</v>
      </c>
      <c r="K21" s="308" t="e">
        <f>+I21-J21+JUNIO!K21</f>
        <v>#REF!</v>
      </c>
      <c r="L21" s="310" t="e">
        <f t="shared" si="1"/>
        <v>#REF!</v>
      </c>
      <c r="M21" s="286" t="e">
        <f t="shared" si="12"/>
        <v>#REF!</v>
      </c>
      <c r="N21" s="286">
        <f>+'CDP-RP JUL'!G43</f>
        <v>0</v>
      </c>
      <c r="O21" s="286">
        <v>0</v>
      </c>
      <c r="P21" s="308" t="e">
        <f>+N21-O21+JUNIO!P21</f>
        <v>#REF!</v>
      </c>
      <c r="Q21" s="310" t="e">
        <f t="shared" si="2"/>
        <v>#REF!</v>
      </c>
      <c r="R21" s="286" t="e">
        <f t="shared" si="13"/>
        <v>#REF!</v>
      </c>
      <c r="S21" s="310" t="e">
        <f t="shared" si="3"/>
        <v>#REF!</v>
      </c>
      <c r="T21" s="308" t="e">
        <f>+JUNIO!V21</f>
        <v>#REF!</v>
      </c>
      <c r="U21" s="286">
        <v>0</v>
      </c>
      <c r="V21" s="286" t="e">
        <f t="shared" si="14"/>
        <v>#REF!</v>
      </c>
      <c r="W21" s="310" t="e">
        <f t="shared" si="4"/>
        <v>#REF!</v>
      </c>
      <c r="X21" s="286">
        <f t="shared" si="15"/>
        <v>0</v>
      </c>
      <c r="Y21" s="270" t="e">
        <f>+X21+JUNIO!Y21</f>
        <v>#REF!</v>
      </c>
      <c r="Z21" s="310" t="e">
        <f t="shared" si="5"/>
        <v>#REF!</v>
      </c>
      <c r="AA21" s="290" t="e">
        <f t="shared" si="16"/>
        <v>#REF!</v>
      </c>
    </row>
    <row r="22" spans="1:27" x14ac:dyDescent="0.2">
      <c r="A22" s="291" t="s">
        <v>106</v>
      </c>
      <c r="B22" s="292" t="s">
        <v>107</v>
      </c>
      <c r="C22" s="293">
        <f t="shared" ref="C22:K22" si="17">+C23+C24</f>
        <v>0</v>
      </c>
      <c r="D22" s="293">
        <f t="shared" si="17"/>
        <v>0</v>
      </c>
      <c r="E22" s="293">
        <f t="shared" si="17"/>
        <v>0</v>
      </c>
      <c r="F22" s="293">
        <f t="shared" si="17"/>
        <v>0</v>
      </c>
      <c r="G22" s="293">
        <f t="shared" si="17"/>
        <v>0</v>
      </c>
      <c r="H22" s="293">
        <f t="shared" si="17"/>
        <v>0</v>
      </c>
      <c r="I22" s="293">
        <f t="shared" si="17"/>
        <v>0</v>
      </c>
      <c r="J22" s="293">
        <f t="shared" si="17"/>
        <v>0</v>
      </c>
      <c r="K22" s="293" t="e">
        <f t="shared" si="17"/>
        <v>#REF!</v>
      </c>
      <c r="L22" s="364" t="e">
        <f t="shared" si="1"/>
        <v>#REF!</v>
      </c>
      <c r="M22" s="293" t="e">
        <f>+M23+M24</f>
        <v>#REF!</v>
      </c>
      <c r="N22" s="293">
        <f>+N23+N24</f>
        <v>0</v>
      </c>
      <c r="O22" s="293">
        <f>+O23+O24</f>
        <v>0</v>
      </c>
      <c r="P22" s="293" t="e">
        <f>+P23+P24</f>
        <v>#REF!</v>
      </c>
      <c r="Q22" s="364" t="e">
        <f t="shared" si="2"/>
        <v>#REF!</v>
      </c>
      <c r="R22" s="293" t="e">
        <f>+R23+R24</f>
        <v>#REF!</v>
      </c>
      <c r="S22" s="364" t="e">
        <f t="shared" si="3"/>
        <v>#REF!</v>
      </c>
      <c r="T22" s="293" t="e">
        <f>+T23+T24</f>
        <v>#REF!</v>
      </c>
      <c r="U22" s="293">
        <f>+U23+U24</f>
        <v>0</v>
      </c>
      <c r="V22" s="293" t="e">
        <f>+V23+V24</f>
        <v>#REF!</v>
      </c>
      <c r="W22" s="364" t="e">
        <f t="shared" si="4"/>
        <v>#REF!</v>
      </c>
      <c r="X22" s="293">
        <f>+X23+X24</f>
        <v>0</v>
      </c>
      <c r="Y22" s="293" t="e">
        <f>+Y23+Y24</f>
        <v>#REF!</v>
      </c>
      <c r="Z22" s="364" t="e">
        <f t="shared" si="5"/>
        <v>#REF!</v>
      </c>
      <c r="AA22" s="296" t="e">
        <f>+AA23+AA24</f>
        <v>#REF!</v>
      </c>
    </row>
    <row r="23" spans="1:27" s="512" customFormat="1" x14ac:dyDescent="0.2">
      <c r="A23" s="303" t="s">
        <v>108</v>
      </c>
      <c r="B23" s="304" t="s">
        <v>109</v>
      </c>
      <c r="C23" s="270"/>
      <c r="D23" s="271">
        <v>0</v>
      </c>
      <c r="E23" s="271"/>
      <c r="F23" s="271">
        <v>0</v>
      </c>
      <c r="G23" s="271">
        <v>0</v>
      </c>
      <c r="H23" s="270">
        <f>+C23+D23-E23+F23-G23</f>
        <v>0</v>
      </c>
      <c r="I23" s="270">
        <f>+'CDP-RP JUL'!C51</f>
        <v>0</v>
      </c>
      <c r="J23" s="270">
        <v>0</v>
      </c>
      <c r="K23" s="270" t="e">
        <f>+I23-J23+JUNIO!K23</f>
        <v>#REF!</v>
      </c>
      <c r="L23" s="272" t="e">
        <f t="shared" si="1"/>
        <v>#REF!</v>
      </c>
      <c r="M23" s="270" t="e">
        <f>+H23-K23</f>
        <v>#REF!</v>
      </c>
      <c r="N23" s="270">
        <f>+'CDP-RP JUL'!G51</f>
        <v>0</v>
      </c>
      <c r="O23" s="270">
        <v>0</v>
      </c>
      <c r="P23" s="270" t="e">
        <f>+N23-O23+JUNIO!P23</f>
        <v>#REF!</v>
      </c>
      <c r="Q23" s="272" t="e">
        <f t="shared" si="2"/>
        <v>#REF!</v>
      </c>
      <c r="R23" s="270" t="e">
        <f>+H23-P23</f>
        <v>#REF!</v>
      </c>
      <c r="S23" s="272" t="e">
        <f t="shared" si="3"/>
        <v>#REF!</v>
      </c>
      <c r="T23" s="270" t="e">
        <f>+JUNIO!V23</f>
        <v>#REF!</v>
      </c>
      <c r="U23" s="270"/>
      <c r="V23" s="270" t="e">
        <f>+T23+U23</f>
        <v>#REF!</v>
      </c>
      <c r="W23" s="272" t="e">
        <f t="shared" si="4"/>
        <v>#REF!</v>
      </c>
      <c r="X23" s="270">
        <f>+U23</f>
        <v>0</v>
      </c>
      <c r="Y23" s="270" t="e">
        <f>+X23+JUNIO!Y23</f>
        <v>#REF!</v>
      </c>
      <c r="Z23" s="272" t="e">
        <f t="shared" si="5"/>
        <v>#REF!</v>
      </c>
      <c r="AA23" s="274" t="e">
        <f>+P23-Y23</f>
        <v>#REF!</v>
      </c>
    </row>
    <row r="24" spans="1:27" s="512" customFormat="1" x14ac:dyDescent="0.2">
      <c r="A24" s="514" t="s">
        <v>110</v>
      </c>
      <c r="B24" s="325" t="s">
        <v>111</v>
      </c>
      <c r="C24" s="286"/>
      <c r="D24" s="287"/>
      <c r="E24" s="287">
        <v>0</v>
      </c>
      <c r="F24" s="287">
        <v>0</v>
      </c>
      <c r="G24" s="287">
        <v>0</v>
      </c>
      <c r="H24" s="286">
        <f>+C24+D24-E24+F24-G24</f>
        <v>0</v>
      </c>
      <c r="I24" s="286">
        <f>+'CDP-RP JUL'!C59</f>
        <v>0</v>
      </c>
      <c r="J24" s="286">
        <v>0</v>
      </c>
      <c r="K24" s="308" t="e">
        <f>+I24-J24+JUNIO!K24</f>
        <v>#REF!</v>
      </c>
      <c r="L24" s="310" t="e">
        <f t="shared" si="1"/>
        <v>#REF!</v>
      </c>
      <c r="M24" s="286" t="e">
        <f>+H24-K24</f>
        <v>#REF!</v>
      </c>
      <c r="N24" s="286">
        <f>+'CDP-RP JUL'!G59</f>
        <v>0</v>
      </c>
      <c r="O24" s="286">
        <v>0</v>
      </c>
      <c r="P24" s="308" t="e">
        <f>+N24-O24+JUNIO!P24</f>
        <v>#REF!</v>
      </c>
      <c r="Q24" s="310" t="e">
        <f t="shared" si="2"/>
        <v>#REF!</v>
      </c>
      <c r="R24" s="286" t="e">
        <f>+H24-P24</f>
        <v>#REF!</v>
      </c>
      <c r="S24" s="310" t="e">
        <f t="shared" si="3"/>
        <v>#REF!</v>
      </c>
      <c r="T24" s="308" t="e">
        <f>+JUNIO!V24</f>
        <v>#REF!</v>
      </c>
      <c r="U24" s="286"/>
      <c r="V24" s="286" t="e">
        <f>+T24+U24</f>
        <v>#REF!</v>
      </c>
      <c r="W24" s="310" t="e">
        <f t="shared" si="4"/>
        <v>#REF!</v>
      </c>
      <c r="X24" s="286">
        <f>+U24</f>
        <v>0</v>
      </c>
      <c r="Y24" s="270" t="e">
        <f>+X24+JUNIO!Y24</f>
        <v>#REF!</v>
      </c>
      <c r="Z24" s="310" t="e">
        <f t="shared" si="5"/>
        <v>#REF!</v>
      </c>
      <c r="AA24" s="290" t="e">
        <f>+P24-Y24</f>
        <v>#REF!</v>
      </c>
    </row>
    <row r="25" spans="1:27" x14ac:dyDescent="0.2">
      <c r="A25" s="299" t="s">
        <v>112</v>
      </c>
      <c r="B25" s="300" t="s">
        <v>113</v>
      </c>
      <c r="C25" s="252">
        <f t="shared" ref="C25:K25" si="18">+C26+C36</f>
        <v>0</v>
      </c>
      <c r="D25" s="252">
        <f t="shared" si="18"/>
        <v>0</v>
      </c>
      <c r="E25" s="252">
        <f t="shared" si="18"/>
        <v>0</v>
      </c>
      <c r="F25" s="252">
        <f t="shared" si="18"/>
        <v>0</v>
      </c>
      <c r="G25" s="252">
        <f t="shared" si="18"/>
        <v>0</v>
      </c>
      <c r="H25" s="252">
        <f t="shared" si="18"/>
        <v>0</v>
      </c>
      <c r="I25" s="252">
        <f t="shared" si="18"/>
        <v>0</v>
      </c>
      <c r="J25" s="252">
        <f t="shared" si="18"/>
        <v>0</v>
      </c>
      <c r="K25" s="252" t="e">
        <f t="shared" si="18"/>
        <v>#REF!</v>
      </c>
      <c r="L25" s="357" t="e">
        <f t="shared" si="1"/>
        <v>#REF!</v>
      </c>
      <c r="M25" s="252" t="e">
        <f>+M26+M36</f>
        <v>#REF!</v>
      </c>
      <c r="N25" s="252">
        <f>+N26+N36</f>
        <v>0</v>
      </c>
      <c r="O25" s="252">
        <f>+O26+O36</f>
        <v>0</v>
      </c>
      <c r="P25" s="252" t="e">
        <f>+P26+P36</f>
        <v>#REF!</v>
      </c>
      <c r="Q25" s="357" t="e">
        <f t="shared" si="2"/>
        <v>#REF!</v>
      </c>
      <c r="R25" s="252" t="e">
        <f>+R26+R36</f>
        <v>#REF!</v>
      </c>
      <c r="S25" s="357" t="e">
        <f t="shared" si="3"/>
        <v>#REF!</v>
      </c>
      <c r="T25" s="252" t="e">
        <f>+T26+T36</f>
        <v>#REF!</v>
      </c>
      <c r="U25" s="252">
        <f>+U26+U36</f>
        <v>0</v>
      </c>
      <c r="V25" s="252" t="e">
        <f>+V26+V36</f>
        <v>#REF!</v>
      </c>
      <c r="W25" s="357" t="e">
        <f t="shared" si="4"/>
        <v>#REF!</v>
      </c>
      <c r="X25" s="252">
        <f>+X26+X36</f>
        <v>0</v>
      </c>
      <c r="Y25" s="252" t="e">
        <f>+Y26+Y36</f>
        <v>#REF!</v>
      </c>
      <c r="Z25" s="357" t="e">
        <f t="shared" si="5"/>
        <v>#REF!</v>
      </c>
      <c r="AA25" s="255" t="e">
        <f>+AA26+AA36</f>
        <v>#REF!</v>
      </c>
    </row>
    <row r="26" spans="1:27" x14ac:dyDescent="0.2">
      <c r="A26" s="256" t="s">
        <v>114</v>
      </c>
      <c r="B26" s="257" t="s">
        <v>115</v>
      </c>
      <c r="C26" s="258">
        <f t="shared" ref="C26:K26" si="19">+C27+C33</f>
        <v>0</v>
      </c>
      <c r="D26" s="258">
        <f t="shared" si="19"/>
        <v>0</v>
      </c>
      <c r="E26" s="258">
        <f t="shared" si="19"/>
        <v>0</v>
      </c>
      <c r="F26" s="258">
        <f t="shared" si="19"/>
        <v>0</v>
      </c>
      <c r="G26" s="258">
        <f t="shared" si="19"/>
        <v>0</v>
      </c>
      <c r="H26" s="258">
        <f t="shared" si="19"/>
        <v>0</v>
      </c>
      <c r="I26" s="258">
        <f t="shared" si="19"/>
        <v>0</v>
      </c>
      <c r="J26" s="258">
        <f t="shared" si="19"/>
        <v>0</v>
      </c>
      <c r="K26" s="258" t="e">
        <f t="shared" si="19"/>
        <v>#REF!</v>
      </c>
      <c r="L26" s="508" t="e">
        <f t="shared" si="1"/>
        <v>#REF!</v>
      </c>
      <c r="M26" s="258" t="e">
        <f>+M27+M33</f>
        <v>#REF!</v>
      </c>
      <c r="N26" s="258">
        <f>+N27+N33</f>
        <v>0</v>
      </c>
      <c r="O26" s="258">
        <f>+O27+O33</f>
        <v>0</v>
      </c>
      <c r="P26" s="258" t="e">
        <f>+P27+P33</f>
        <v>#REF!</v>
      </c>
      <c r="Q26" s="508" t="e">
        <f t="shared" si="2"/>
        <v>#REF!</v>
      </c>
      <c r="R26" s="258" t="e">
        <f>+R27+R33</f>
        <v>#REF!</v>
      </c>
      <c r="S26" s="508" t="e">
        <f t="shared" si="3"/>
        <v>#REF!</v>
      </c>
      <c r="T26" s="258" t="e">
        <f>+T27+T33</f>
        <v>#REF!</v>
      </c>
      <c r="U26" s="258">
        <f>+U27+U33</f>
        <v>0</v>
      </c>
      <c r="V26" s="258" t="e">
        <f>+V27+V33</f>
        <v>#REF!</v>
      </c>
      <c r="W26" s="508" t="e">
        <f t="shared" si="4"/>
        <v>#REF!</v>
      </c>
      <c r="X26" s="258">
        <f>+X27+X33</f>
        <v>0</v>
      </c>
      <c r="Y26" s="258" t="e">
        <f>+Y27+Y33</f>
        <v>#REF!</v>
      </c>
      <c r="Z26" s="508" t="e">
        <f t="shared" si="5"/>
        <v>#REF!</v>
      </c>
      <c r="AA26" s="261" t="e">
        <f>+AA27+AA33</f>
        <v>#REF!</v>
      </c>
    </row>
    <row r="27" spans="1:27" x14ac:dyDescent="0.2">
      <c r="A27" s="256" t="s">
        <v>116</v>
      </c>
      <c r="B27" s="257" t="s">
        <v>117</v>
      </c>
      <c r="C27" s="301">
        <f t="shared" ref="C27:K27" si="20">+C28+C31</f>
        <v>0</v>
      </c>
      <c r="D27" s="301">
        <f t="shared" si="20"/>
        <v>0</v>
      </c>
      <c r="E27" s="301">
        <f t="shared" si="20"/>
        <v>0</v>
      </c>
      <c r="F27" s="301">
        <f t="shared" si="20"/>
        <v>0</v>
      </c>
      <c r="G27" s="301">
        <f t="shared" si="20"/>
        <v>0</v>
      </c>
      <c r="H27" s="301">
        <f t="shared" si="20"/>
        <v>0</v>
      </c>
      <c r="I27" s="301">
        <f t="shared" si="20"/>
        <v>0</v>
      </c>
      <c r="J27" s="301">
        <f t="shared" si="20"/>
        <v>0</v>
      </c>
      <c r="K27" s="301" t="e">
        <f t="shared" si="20"/>
        <v>#REF!</v>
      </c>
      <c r="L27" s="508" t="e">
        <f t="shared" si="1"/>
        <v>#REF!</v>
      </c>
      <c r="M27" s="301" t="e">
        <f>+M28+M31</f>
        <v>#REF!</v>
      </c>
      <c r="N27" s="301">
        <f>+N28+N31</f>
        <v>0</v>
      </c>
      <c r="O27" s="301">
        <f>+O28+O31</f>
        <v>0</v>
      </c>
      <c r="P27" s="301" t="e">
        <f>+P28+P31</f>
        <v>#REF!</v>
      </c>
      <c r="Q27" s="508" t="e">
        <f t="shared" si="2"/>
        <v>#REF!</v>
      </c>
      <c r="R27" s="301" t="e">
        <f>+R28+R31</f>
        <v>#REF!</v>
      </c>
      <c r="S27" s="508" t="e">
        <f t="shared" si="3"/>
        <v>#REF!</v>
      </c>
      <c r="T27" s="301" t="e">
        <f>+T28+T31</f>
        <v>#REF!</v>
      </c>
      <c r="U27" s="301">
        <f>+U28+U31</f>
        <v>0</v>
      </c>
      <c r="V27" s="301" t="e">
        <f>+V28+V31</f>
        <v>#REF!</v>
      </c>
      <c r="W27" s="508" t="e">
        <f t="shared" si="4"/>
        <v>#REF!</v>
      </c>
      <c r="X27" s="301">
        <f>+X28+X31</f>
        <v>0</v>
      </c>
      <c r="Y27" s="301" t="e">
        <f>+Y28+Y31</f>
        <v>#REF!</v>
      </c>
      <c r="Z27" s="508" t="e">
        <f t="shared" si="5"/>
        <v>#REF!</v>
      </c>
      <c r="AA27" s="302" t="e">
        <f>+AA28+AA31</f>
        <v>#REF!</v>
      </c>
    </row>
    <row r="28" spans="1:27" x14ac:dyDescent="0.2">
      <c r="A28" s="262" t="s">
        <v>118</v>
      </c>
      <c r="B28" s="263" t="s">
        <v>119</v>
      </c>
      <c r="C28" s="264">
        <f t="shared" ref="C28:K28" si="21">+C30+C29</f>
        <v>0</v>
      </c>
      <c r="D28" s="264">
        <f t="shared" si="21"/>
        <v>0</v>
      </c>
      <c r="E28" s="264">
        <f t="shared" si="21"/>
        <v>0</v>
      </c>
      <c r="F28" s="264">
        <f t="shared" si="21"/>
        <v>0</v>
      </c>
      <c r="G28" s="264">
        <f t="shared" si="21"/>
        <v>0</v>
      </c>
      <c r="H28" s="264">
        <f t="shared" si="21"/>
        <v>0</v>
      </c>
      <c r="I28" s="264">
        <f t="shared" si="21"/>
        <v>0</v>
      </c>
      <c r="J28" s="264">
        <f t="shared" si="21"/>
        <v>0</v>
      </c>
      <c r="K28" s="264" t="e">
        <f t="shared" si="21"/>
        <v>#REF!</v>
      </c>
      <c r="L28" s="509" t="e">
        <f t="shared" si="1"/>
        <v>#REF!</v>
      </c>
      <c r="M28" s="264" t="e">
        <f>+M30+M29</f>
        <v>#REF!</v>
      </c>
      <c r="N28" s="264">
        <f>+N30+N29</f>
        <v>0</v>
      </c>
      <c r="O28" s="264">
        <f>+O30+O29</f>
        <v>0</v>
      </c>
      <c r="P28" s="264" t="e">
        <f>+P30+P29</f>
        <v>#REF!</v>
      </c>
      <c r="Q28" s="509" t="e">
        <f t="shared" si="2"/>
        <v>#REF!</v>
      </c>
      <c r="R28" s="264" t="e">
        <f>+R30+R29</f>
        <v>#REF!</v>
      </c>
      <c r="S28" s="509" t="e">
        <f t="shared" si="3"/>
        <v>#REF!</v>
      </c>
      <c r="T28" s="264" t="e">
        <f>+T30+T29</f>
        <v>#REF!</v>
      </c>
      <c r="U28" s="264">
        <f>+U30+U29</f>
        <v>0</v>
      </c>
      <c r="V28" s="264" t="e">
        <f>+V30+V29</f>
        <v>#REF!</v>
      </c>
      <c r="W28" s="509" t="e">
        <f t="shared" si="4"/>
        <v>#REF!</v>
      </c>
      <c r="X28" s="264">
        <f>+X30+X29</f>
        <v>0</v>
      </c>
      <c r="Y28" s="264" t="e">
        <f>+Y30+Y29</f>
        <v>#REF!</v>
      </c>
      <c r="Z28" s="509" t="e">
        <f t="shared" si="5"/>
        <v>#REF!</v>
      </c>
      <c r="AA28" s="267" t="e">
        <f>+AA30+AA29</f>
        <v>#REF!</v>
      </c>
    </row>
    <row r="29" spans="1:27" s="512" customFormat="1" x14ac:dyDescent="0.2">
      <c r="A29" s="303" t="s">
        <v>120</v>
      </c>
      <c r="B29" s="304" t="s">
        <v>121</v>
      </c>
      <c r="C29" s="270"/>
      <c r="D29" s="271">
        <v>0</v>
      </c>
      <c r="E29" s="271">
        <v>0</v>
      </c>
      <c r="F29" s="271">
        <v>0</v>
      </c>
      <c r="G29" s="271">
        <v>0</v>
      </c>
      <c r="H29" s="270">
        <f>+C29+D29-E29+F29-G29</f>
        <v>0</v>
      </c>
      <c r="I29" s="270">
        <f>+'CDP-RP JUL'!C64</f>
        <v>0</v>
      </c>
      <c r="J29" s="270">
        <v>0</v>
      </c>
      <c r="K29" s="270" t="e">
        <f>+I29-J29+JUNIO!K29</f>
        <v>#REF!</v>
      </c>
      <c r="L29" s="272" t="e">
        <f t="shared" si="1"/>
        <v>#REF!</v>
      </c>
      <c r="M29" s="270" t="e">
        <f>+H29-K29</f>
        <v>#REF!</v>
      </c>
      <c r="N29" s="270">
        <f>+'CDP-RP JUL'!G64</f>
        <v>0</v>
      </c>
      <c r="O29" s="270">
        <v>0</v>
      </c>
      <c r="P29" s="270" t="e">
        <f>+N29-O29+JUNIO!P29</f>
        <v>#REF!</v>
      </c>
      <c r="Q29" s="272" t="e">
        <f t="shared" si="2"/>
        <v>#REF!</v>
      </c>
      <c r="R29" s="270" t="e">
        <f>+H29-P29</f>
        <v>#REF!</v>
      </c>
      <c r="S29" s="272" t="e">
        <f t="shared" si="3"/>
        <v>#REF!</v>
      </c>
      <c r="T29" s="270" t="e">
        <f>+JUNIO!V29</f>
        <v>#REF!</v>
      </c>
      <c r="U29" s="270">
        <v>0</v>
      </c>
      <c r="V29" s="270" t="e">
        <f>+T29+U29</f>
        <v>#REF!</v>
      </c>
      <c r="W29" s="272" t="e">
        <f t="shared" si="4"/>
        <v>#REF!</v>
      </c>
      <c r="X29" s="270">
        <f>+U29</f>
        <v>0</v>
      </c>
      <c r="Y29" s="270" t="e">
        <f>+X29+JUNIO!Y29</f>
        <v>#REF!</v>
      </c>
      <c r="Z29" s="272" t="e">
        <f t="shared" si="5"/>
        <v>#REF!</v>
      </c>
      <c r="AA29" s="274" t="e">
        <f>+P29-Y29</f>
        <v>#REF!</v>
      </c>
    </row>
    <row r="30" spans="1:27" s="512" customFormat="1" x14ac:dyDescent="0.2">
      <c r="A30" s="514" t="s">
        <v>122</v>
      </c>
      <c r="B30" s="325" t="s">
        <v>123</v>
      </c>
      <c r="C30" s="286"/>
      <c r="D30" s="287"/>
      <c r="E30" s="287">
        <v>0</v>
      </c>
      <c r="F30" s="287">
        <v>0</v>
      </c>
      <c r="G30" s="287">
        <v>0</v>
      </c>
      <c r="H30" s="286">
        <f>+C30+D30-E30+F30-G30</f>
        <v>0</v>
      </c>
      <c r="I30" s="286">
        <f>+'CDP-RP JUL'!C70</f>
        <v>0</v>
      </c>
      <c r="J30" s="286">
        <v>0</v>
      </c>
      <c r="K30" s="308" t="e">
        <f>+I30-J30+JUNIO!K30</f>
        <v>#REF!</v>
      </c>
      <c r="L30" s="310" t="e">
        <f t="shared" si="1"/>
        <v>#REF!</v>
      </c>
      <c r="M30" s="286" t="e">
        <f>+H30-K30</f>
        <v>#REF!</v>
      </c>
      <c r="N30" s="286">
        <f>+'CDP-RP JUL'!G70</f>
        <v>0</v>
      </c>
      <c r="O30" s="286">
        <v>0</v>
      </c>
      <c r="P30" s="308" t="e">
        <f>+N30-O30+JUNIO!P30</f>
        <v>#REF!</v>
      </c>
      <c r="Q30" s="310" t="e">
        <f t="shared" si="2"/>
        <v>#REF!</v>
      </c>
      <c r="R30" s="286" t="e">
        <f>+H30-P30</f>
        <v>#REF!</v>
      </c>
      <c r="S30" s="310" t="e">
        <f t="shared" si="3"/>
        <v>#REF!</v>
      </c>
      <c r="T30" s="308" t="e">
        <f>+JUNIO!V30</f>
        <v>#REF!</v>
      </c>
      <c r="U30" s="286"/>
      <c r="V30" s="286" t="e">
        <f>+T30+U30</f>
        <v>#REF!</v>
      </c>
      <c r="W30" s="310" t="e">
        <f t="shared" si="4"/>
        <v>#REF!</v>
      </c>
      <c r="X30" s="286">
        <f>+U30</f>
        <v>0</v>
      </c>
      <c r="Y30" s="270" t="e">
        <f>+X30+JUNIO!Y30</f>
        <v>#REF!</v>
      </c>
      <c r="Z30" s="310" t="e">
        <f t="shared" si="5"/>
        <v>#REF!</v>
      </c>
      <c r="AA30" s="290" t="e">
        <f>+P30-Y30</f>
        <v>#REF!</v>
      </c>
    </row>
    <row r="31" spans="1:27" x14ac:dyDescent="0.2">
      <c r="A31" s="291" t="s">
        <v>124</v>
      </c>
      <c r="B31" s="292" t="s">
        <v>125</v>
      </c>
      <c r="C31" s="293">
        <f t="shared" ref="C31:K31" si="22">+C32</f>
        <v>0</v>
      </c>
      <c r="D31" s="293">
        <f t="shared" si="22"/>
        <v>0</v>
      </c>
      <c r="E31" s="293">
        <f t="shared" si="22"/>
        <v>0</v>
      </c>
      <c r="F31" s="293">
        <f t="shared" si="22"/>
        <v>0</v>
      </c>
      <c r="G31" s="293">
        <f t="shared" si="22"/>
        <v>0</v>
      </c>
      <c r="H31" s="293">
        <f t="shared" si="22"/>
        <v>0</v>
      </c>
      <c r="I31" s="293">
        <f t="shared" si="22"/>
        <v>0</v>
      </c>
      <c r="J31" s="293">
        <f t="shared" si="22"/>
        <v>0</v>
      </c>
      <c r="K31" s="293" t="e">
        <f t="shared" si="22"/>
        <v>#REF!</v>
      </c>
      <c r="L31" s="364" t="e">
        <f t="shared" si="1"/>
        <v>#REF!</v>
      </c>
      <c r="M31" s="293" t="e">
        <f>+M32</f>
        <v>#REF!</v>
      </c>
      <c r="N31" s="293">
        <f>+N32</f>
        <v>0</v>
      </c>
      <c r="O31" s="293">
        <f>+O32</f>
        <v>0</v>
      </c>
      <c r="P31" s="293" t="e">
        <f>+P32</f>
        <v>#REF!</v>
      </c>
      <c r="Q31" s="364" t="e">
        <f t="shared" si="2"/>
        <v>#REF!</v>
      </c>
      <c r="R31" s="293" t="e">
        <f>+R32</f>
        <v>#REF!</v>
      </c>
      <c r="S31" s="364" t="e">
        <f t="shared" si="3"/>
        <v>#REF!</v>
      </c>
      <c r="T31" s="293" t="e">
        <f>+T32</f>
        <v>#REF!</v>
      </c>
      <c r="U31" s="293">
        <f>+U32</f>
        <v>0</v>
      </c>
      <c r="V31" s="293" t="e">
        <f>+V32</f>
        <v>#REF!</v>
      </c>
      <c r="W31" s="364" t="e">
        <f t="shared" si="4"/>
        <v>#REF!</v>
      </c>
      <c r="X31" s="293">
        <f>+X32</f>
        <v>0</v>
      </c>
      <c r="Y31" s="293" t="e">
        <f>+Y32</f>
        <v>#REF!</v>
      </c>
      <c r="Z31" s="364" t="e">
        <f t="shared" si="5"/>
        <v>#REF!</v>
      </c>
      <c r="AA31" s="296" t="e">
        <f>+AA32</f>
        <v>#REF!</v>
      </c>
    </row>
    <row r="32" spans="1:27" s="512" customFormat="1" x14ac:dyDescent="0.2">
      <c r="A32" s="515" t="s">
        <v>126</v>
      </c>
      <c r="B32" s="324" t="s">
        <v>127</v>
      </c>
      <c r="C32" s="308"/>
      <c r="D32" s="309">
        <v>0</v>
      </c>
      <c r="E32" s="309">
        <v>0</v>
      </c>
      <c r="F32" s="309">
        <v>0</v>
      </c>
      <c r="G32" s="309">
        <v>0</v>
      </c>
      <c r="H32" s="308">
        <f>+C32+D32-E32+F32-G32</f>
        <v>0</v>
      </c>
      <c r="I32" s="308">
        <f>+'CDP-RP JUL'!C76</f>
        <v>0</v>
      </c>
      <c r="J32" s="308">
        <v>0</v>
      </c>
      <c r="K32" s="308" t="e">
        <f>+I32-J32+JUNIO!K32</f>
        <v>#REF!</v>
      </c>
      <c r="L32" s="310" t="e">
        <f t="shared" si="1"/>
        <v>#REF!</v>
      </c>
      <c r="M32" s="308" t="e">
        <f>+H32-K32</f>
        <v>#REF!</v>
      </c>
      <c r="N32" s="308">
        <f>+'CDP-RP JUL'!G76</f>
        <v>0</v>
      </c>
      <c r="O32" s="308">
        <v>0</v>
      </c>
      <c r="P32" s="308" t="e">
        <f>+N32-O32+JUNIO!P32</f>
        <v>#REF!</v>
      </c>
      <c r="Q32" s="310" t="e">
        <f t="shared" si="2"/>
        <v>#REF!</v>
      </c>
      <c r="R32" s="308" t="e">
        <f>+H32-P32</f>
        <v>#REF!</v>
      </c>
      <c r="S32" s="310" t="e">
        <f t="shared" si="3"/>
        <v>#REF!</v>
      </c>
      <c r="T32" s="308" t="e">
        <f>+JUNIO!V32</f>
        <v>#REF!</v>
      </c>
      <c r="U32" s="308"/>
      <c r="V32" s="308" t="e">
        <f>+T32+U32</f>
        <v>#REF!</v>
      </c>
      <c r="W32" s="310" t="e">
        <f t="shared" si="4"/>
        <v>#REF!</v>
      </c>
      <c r="X32" s="308">
        <f>+U32</f>
        <v>0</v>
      </c>
      <c r="Y32" s="270" t="e">
        <f>+X32+JUNIO!Y32</f>
        <v>#REF!</v>
      </c>
      <c r="Z32" s="310" t="e">
        <f t="shared" si="5"/>
        <v>#REF!</v>
      </c>
      <c r="AA32" s="312" t="e">
        <f>+P32-Y32</f>
        <v>#REF!</v>
      </c>
    </row>
    <row r="33" spans="1:27" x14ac:dyDescent="0.2">
      <c r="A33" s="291" t="s">
        <v>128</v>
      </c>
      <c r="B33" s="292" t="s">
        <v>129</v>
      </c>
      <c r="C33" s="293">
        <f t="shared" ref="C33:K33" si="23">+C34+C35</f>
        <v>0</v>
      </c>
      <c r="D33" s="293">
        <f t="shared" si="23"/>
        <v>0</v>
      </c>
      <c r="E33" s="293">
        <f t="shared" si="23"/>
        <v>0</v>
      </c>
      <c r="F33" s="293">
        <f t="shared" si="23"/>
        <v>0</v>
      </c>
      <c r="G33" s="293">
        <f t="shared" si="23"/>
        <v>0</v>
      </c>
      <c r="H33" s="293">
        <f t="shared" si="23"/>
        <v>0</v>
      </c>
      <c r="I33" s="293">
        <f t="shared" si="23"/>
        <v>0</v>
      </c>
      <c r="J33" s="293">
        <f t="shared" si="23"/>
        <v>0</v>
      </c>
      <c r="K33" s="293" t="e">
        <f t="shared" si="23"/>
        <v>#REF!</v>
      </c>
      <c r="L33" s="364" t="e">
        <f t="shared" si="1"/>
        <v>#REF!</v>
      </c>
      <c r="M33" s="293" t="e">
        <f>+M34+M35</f>
        <v>#REF!</v>
      </c>
      <c r="N33" s="293">
        <f>+N34+N35</f>
        <v>0</v>
      </c>
      <c r="O33" s="293">
        <f>+O34+O35</f>
        <v>0</v>
      </c>
      <c r="P33" s="293" t="e">
        <f>+P34+P35</f>
        <v>#REF!</v>
      </c>
      <c r="Q33" s="364" t="e">
        <f t="shared" si="2"/>
        <v>#REF!</v>
      </c>
      <c r="R33" s="293" t="e">
        <f>+R34+R35</f>
        <v>#REF!</v>
      </c>
      <c r="S33" s="364" t="e">
        <f t="shared" si="3"/>
        <v>#REF!</v>
      </c>
      <c r="T33" s="293" t="e">
        <f>+T34+T35</f>
        <v>#REF!</v>
      </c>
      <c r="U33" s="293">
        <f>+U34+U35</f>
        <v>0</v>
      </c>
      <c r="V33" s="293" t="e">
        <f>+V34+V35</f>
        <v>#REF!</v>
      </c>
      <c r="W33" s="364" t="e">
        <f t="shared" si="4"/>
        <v>#REF!</v>
      </c>
      <c r="X33" s="293">
        <f>+X34+X35</f>
        <v>0</v>
      </c>
      <c r="Y33" s="293" t="e">
        <f>+Y34+Y35</f>
        <v>#REF!</v>
      </c>
      <c r="Z33" s="364" t="e">
        <f t="shared" si="5"/>
        <v>#REF!</v>
      </c>
      <c r="AA33" s="296" t="e">
        <f>+AA34+AA35</f>
        <v>#REF!</v>
      </c>
    </row>
    <row r="34" spans="1:27" s="512" customFormat="1" x14ac:dyDescent="0.2">
      <c r="A34" s="303" t="s">
        <v>130</v>
      </c>
      <c r="B34" s="304" t="s">
        <v>131</v>
      </c>
      <c r="C34" s="270"/>
      <c r="D34" s="271">
        <v>0</v>
      </c>
      <c r="E34" s="271">
        <v>0</v>
      </c>
      <c r="F34" s="271">
        <v>0</v>
      </c>
      <c r="G34" s="271">
        <v>0</v>
      </c>
      <c r="H34" s="270">
        <f>+C34+D34-E34+F34-G34</f>
        <v>0</v>
      </c>
      <c r="I34" s="270">
        <f>+'CDP-RP JUL'!C81</f>
        <v>0</v>
      </c>
      <c r="J34" s="270">
        <v>0</v>
      </c>
      <c r="K34" s="270" t="e">
        <f>+I34-J34+JUNIO!K34</f>
        <v>#REF!</v>
      </c>
      <c r="L34" s="272" t="e">
        <f t="shared" si="1"/>
        <v>#REF!</v>
      </c>
      <c r="M34" s="270" t="e">
        <f>+H34-K34</f>
        <v>#REF!</v>
      </c>
      <c r="N34" s="270">
        <f>+'CDP-RP JUL'!G81</f>
        <v>0</v>
      </c>
      <c r="O34" s="270">
        <v>0</v>
      </c>
      <c r="P34" s="270" t="e">
        <f>+N34-O34+JUNIO!P34</f>
        <v>#REF!</v>
      </c>
      <c r="Q34" s="272" t="e">
        <f t="shared" si="2"/>
        <v>#REF!</v>
      </c>
      <c r="R34" s="270" t="e">
        <f>+H34-P34</f>
        <v>#REF!</v>
      </c>
      <c r="S34" s="272" t="e">
        <f t="shared" si="3"/>
        <v>#REF!</v>
      </c>
      <c r="T34" s="270" t="e">
        <f>+JUNIO!V34</f>
        <v>#REF!</v>
      </c>
      <c r="U34" s="270"/>
      <c r="V34" s="270" t="e">
        <f>+T34+U34</f>
        <v>#REF!</v>
      </c>
      <c r="W34" s="272" t="e">
        <f t="shared" si="4"/>
        <v>#REF!</v>
      </c>
      <c r="X34" s="270">
        <f>+U34</f>
        <v>0</v>
      </c>
      <c r="Y34" s="270" t="e">
        <f>+X34+JUNIO!Y34</f>
        <v>#REF!</v>
      </c>
      <c r="Z34" s="272" t="e">
        <f t="shared" si="5"/>
        <v>#REF!</v>
      </c>
      <c r="AA34" s="274" t="e">
        <f>+P34-Y34</f>
        <v>#REF!</v>
      </c>
    </row>
    <row r="35" spans="1:27" s="512" customFormat="1" x14ac:dyDescent="0.2">
      <c r="A35" s="514" t="s">
        <v>132</v>
      </c>
      <c r="B35" s="325" t="s">
        <v>133</v>
      </c>
      <c r="C35" s="286"/>
      <c r="D35" s="287">
        <v>0</v>
      </c>
      <c r="E35" s="287">
        <v>0</v>
      </c>
      <c r="F35" s="287">
        <v>0</v>
      </c>
      <c r="G35" s="287">
        <v>0</v>
      </c>
      <c r="H35" s="286">
        <f>+C35+D35-E35+F35-G35</f>
        <v>0</v>
      </c>
      <c r="I35" s="286">
        <f>+'CDP-RP JUL'!C86</f>
        <v>0</v>
      </c>
      <c r="J35" s="286">
        <v>0</v>
      </c>
      <c r="K35" s="308" t="e">
        <f>+I35-J35+JUNIO!K35</f>
        <v>#REF!</v>
      </c>
      <c r="L35" s="310" t="e">
        <f t="shared" si="1"/>
        <v>#REF!</v>
      </c>
      <c r="M35" s="286" t="e">
        <f>+H35-K35</f>
        <v>#REF!</v>
      </c>
      <c r="N35" s="286">
        <f>+'CDP-RP JUL'!G86</f>
        <v>0</v>
      </c>
      <c r="O35" s="286">
        <v>0</v>
      </c>
      <c r="P35" s="308" t="e">
        <f>+N35-O35+JUNIO!P35</f>
        <v>#REF!</v>
      </c>
      <c r="Q35" s="310" t="e">
        <f t="shared" si="2"/>
        <v>#REF!</v>
      </c>
      <c r="R35" s="286" t="e">
        <f>+H35-P35</f>
        <v>#REF!</v>
      </c>
      <c r="S35" s="310" t="e">
        <f t="shared" si="3"/>
        <v>#REF!</v>
      </c>
      <c r="T35" s="308" t="e">
        <f>+JUNIO!V35</f>
        <v>#REF!</v>
      </c>
      <c r="U35" s="286"/>
      <c r="V35" s="286" t="e">
        <f>+T35+U35</f>
        <v>#REF!</v>
      </c>
      <c r="W35" s="310" t="e">
        <f t="shared" si="4"/>
        <v>#REF!</v>
      </c>
      <c r="X35" s="286">
        <f>+U35</f>
        <v>0</v>
      </c>
      <c r="Y35" s="270" t="e">
        <f>+X35+JUNIO!Y35</f>
        <v>#REF!</v>
      </c>
      <c r="Z35" s="310" t="e">
        <f t="shared" si="5"/>
        <v>#REF!</v>
      </c>
      <c r="AA35" s="290" t="e">
        <f>+P35-Y35</f>
        <v>#REF!</v>
      </c>
    </row>
    <row r="36" spans="1:27" x14ac:dyDescent="0.2">
      <c r="A36" s="299" t="s">
        <v>134</v>
      </c>
      <c r="B36" s="300" t="s">
        <v>135</v>
      </c>
      <c r="C36" s="252">
        <f t="shared" ref="C36:K36" si="24">+C37+C41+C43</f>
        <v>0</v>
      </c>
      <c r="D36" s="252">
        <f t="shared" si="24"/>
        <v>0</v>
      </c>
      <c r="E36" s="252">
        <f t="shared" si="24"/>
        <v>0</v>
      </c>
      <c r="F36" s="252">
        <f t="shared" si="24"/>
        <v>0</v>
      </c>
      <c r="G36" s="252">
        <f t="shared" si="24"/>
        <v>0</v>
      </c>
      <c r="H36" s="252">
        <f t="shared" si="24"/>
        <v>0</v>
      </c>
      <c r="I36" s="252">
        <f t="shared" si="24"/>
        <v>0</v>
      </c>
      <c r="J36" s="252">
        <f t="shared" si="24"/>
        <v>0</v>
      </c>
      <c r="K36" s="252" t="e">
        <f t="shared" si="24"/>
        <v>#REF!</v>
      </c>
      <c r="L36" s="357" t="e">
        <f t="shared" si="1"/>
        <v>#REF!</v>
      </c>
      <c r="M36" s="252" t="e">
        <f>+M37+M41+M43</f>
        <v>#REF!</v>
      </c>
      <c r="N36" s="252">
        <f>+N37+N41+N43</f>
        <v>0</v>
      </c>
      <c r="O36" s="252">
        <f>+O37+O41+O43</f>
        <v>0</v>
      </c>
      <c r="P36" s="252" t="e">
        <f>+P37+P41+P43</f>
        <v>#REF!</v>
      </c>
      <c r="Q36" s="357" t="e">
        <f t="shared" si="2"/>
        <v>#REF!</v>
      </c>
      <c r="R36" s="252" t="e">
        <f>+R37+R41+R43</f>
        <v>#REF!</v>
      </c>
      <c r="S36" s="357" t="e">
        <f t="shared" si="3"/>
        <v>#REF!</v>
      </c>
      <c r="T36" s="252" t="e">
        <f>+T37+T41+T43</f>
        <v>#REF!</v>
      </c>
      <c r="U36" s="252">
        <f>+U37+U41+U43</f>
        <v>0</v>
      </c>
      <c r="V36" s="252" t="e">
        <f>+V37+V41+V43</f>
        <v>#REF!</v>
      </c>
      <c r="W36" s="357" t="e">
        <f t="shared" si="4"/>
        <v>#REF!</v>
      </c>
      <c r="X36" s="252">
        <f>+X37+X41+X43</f>
        <v>0</v>
      </c>
      <c r="Y36" s="252" t="e">
        <f>+Y37+Y41+Y43</f>
        <v>#REF!</v>
      </c>
      <c r="Z36" s="357" t="e">
        <f t="shared" si="5"/>
        <v>#REF!</v>
      </c>
      <c r="AA36" s="255" t="e">
        <f>+AA37+AA41+AA43</f>
        <v>#REF!</v>
      </c>
    </row>
    <row r="37" spans="1:27" x14ac:dyDescent="0.2">
      <c r="A37" s="262" t="s">
        <v>136</v>
      </c>
      <c r="B37" s="263" t="s">
        <v>117</v>
      </c>
      <c r="C37" s="264">
        <f t="shared" ref="C37:K37" si="25">+C38+C39+C40</f>
        <v>0</v>
      </c>
      <c r="D37" s="264">
        <f t="shared" si="25"/>
        <v>0</v>
      </c>
      <c r="E37" s="264">
        <f t="shared" si="25"/>
        <v>0</v>
      </c>
      <c r="F37" s="264">
        <f t="shared" si="25"/>
        <v>0</v>
      </c>
      <c r="G37" s="264">
        <f t="shared" si="25"/>
        <v>0</v>
      </c>
      <c r="H37" s="264">
        <f t="shared" si="25"/>
        <v>0</v>
      </c>
      <c r="I37" s="264">
        <f t="shared" si="25"/>
        <v>0</v>
      </c>
      <c r="J37" s="264">
        <f t="shared" si="25"/>
        <v>0</v>
      </c>
      <c r="K37" s="264" t="e">
        <f t="shared" si="25"/>
        <v>#REF!</v>
      </c>
      <c r="L37" s="509" t="e">
        <f t="shared" si="1"/>
        <v>#REF!</v>
      </c>
      <c r="M37" s="264" t="e">
        <f>+M38+M39+M40</f>
        <v>#REF!</v>
      </c>
      <c r="N37" s="264">
        <f>+N38+N39+N40</f>
        <v>0</v>
      </c>
      <c r="O37" s="264">
        <f>+O38+O39+O40</f>
        <v>0</v>
      </c>
      <c r="P37" s="264" t="e">
        <f>+P38+P39+P40</f>
        <v>#REF!</v>
      </c>
      <c r="Q37" s="509" t="e">
        <f t="shared" si="2"/>
        <v>#REF!</v>
      </c>
      <c r="R37" s="264" t="e">
        <f>+R38+R39+R40</f>
        <v>#REF!</v>
      </c>
      <c r="S37" s="509" t="e">
        <f t="shared" si="3"/>
        <v>#REF!</v>
      </c>
      <c r="T37" s="264" t="e">
        <f>+T38+T39+T40</f>
        <v>#REF!</v>
      </c>
      <c r="U37" s="264">
        <f>+U38+U39+U40</f>
        <v>0</v>
      </c>
      <c r="V37" s="264" t="e">
        <f>+V38+V39+V40</f>
        <v>#REF!</v>
      </c>
      <c r="W37" s="509" t="e">
        <f t="shared" si="4"/>
        <v>#REF!</v>
      </c>
      <c r="X37" s="264">
        <f>+X38+X39+X40</f>
        <v>0</v>
      </c>
      <c r="Y37" s="264" t="e">
        <f>+Y38+Y39+Y40</f>
        <v>#REF!</v>
      </c>
      <c r="Z37" s="509" t="e">
        <f t="shared" si="5"/>
        <v>#REF!</v>
      </c>
      <c r="AA37" s="267" t="e">
        <f>+AA38+AA39+AA40</f>
        <v>#REF!</v>
      </c>
    </row>
    <row r="38" spans="1:27" s="512" customFormat="1" x14ac:dyDescent="0.2">
      <c r="A38" s="303" t="s">
        <v>137</v>
      </c>
      <c r="B38" s="304" t="s">
        <v>138</v>
      </c>
      <c r="C38" s="270"/>
      <c r="D38" s="271">
        <v>0</v>
      </c>
      <c r="E38" s="271">
        <v>0</v>
      </c>
      <c r="F38" s="271">
        <v>0</v>
      </c>
      <c r="G38" s="271">
        <v>0</v>
      </c>
      <c r="H38" s="270">
        <f>+C38+D38-E38+F38-G38</f>
        <v>0</v>
      </c>
      <c r="I38" s="270">
        <f>+'CDP-RP JUL'!C92</f>
        <v>0</v>
      </c>
      <c r="J38" s="270">
        <v>0</v>
      </c>
      <c r="K38" s="270" t="e">
        <f>+I38-J38+JUNIO!K38</f>
        <v>#REF!</v>
      </c>
      <c r="L38" s="272" t="e">
        <f t="shared" si="1"/>
        <v>#REF!</v>
      </c>
      <c r="M38" s="270" t="e">
        <f>+H38-K38</f>
        <v>#REF!</v>
      </c>
      <c r="N38" s="270">
        <f>+'CDP-RP JUL'!G92</f>
        <v>0</v>
      </c>
      <c r="O38" s="270">
        <v>0</v>
      </c>
      <c r="P38" s="270" t="e">
        <f>+N38-O38+JUNIO!P38</f>
        <v>#REF!</v>
      </c>
      <c r="Q38" s="272" t="e">
        <f t="shared" si="2"/>
        <v>#REF!</v>
      </c>
      <c r="R38" s="270" t="e">
        <f>+H38-P38</f>
        <v>#REF!</v>
      </c>
      <c r="S38" s="272" t="e">
        <f t="shared" si="3"/>
        <v>#REF!</v>
      </c>
      <c r="T38" s="270" t="e">
        <f>+JUNIO!V38</f>
        <v>#REF!</v>
      </c>
      <c r="U38" s="270"/>
      <c r="V38" s="270" t="e">
        <f>+T38+U38</f>
        <v>#REF!</v>
      </c>
      <c r="W38" s="272" t="e">
        <f t="shared" si="4"/>
        <v>#REF!</v>
      </c>
      <c r="X38" s="270">
        <f>+U38</f>
        <v>0</v>
      </c>
      <c r="Y38" s="270" t="e">
        <f>+X38+JUNIO!Y38</f>
        <v>#REF!</v>
      </c>
      <c r="Z38" s="272" t="e">
        <f t="shared" si="5"/>
        <v>#REF!</v>
      </c>
      <c r="AA38" s="274" t="e">
        <f>+P38-Y38</f>
        <v>#REF!</v>
      </c>
    </row>
    <row r="39" spans="1:27" s="512" customFormat="1" x14ac:dyDescent="0.2">
      <c r="A39" s="513" t="s">
        <v>139</v>
      </c>
      <c r="B39" s="333" t="s">
        <v>127</v>
      </c>
      <c r="C39" s="278"/>
      <c r="D39" s="279">
        <v>0</v>
      </c>
      <c r="E39" s="279">
        <v>0</v>
      </c>
      <c r="F39" s="279">
        <v>0</v>
      </c>
      <c r="G39" s="279">
        <v>0</v>
      </c>
      <c r="H39" s="278">
        <f>+C39+D39-E39+F39-G39</f>
        <v>0</v>
      </c>
      <c r="I39" s="278">
        <f>+'CDP-RP JUL'!C98</f>
        <v>0</v>
      </c>
      <c r="J39" s="278">
        <v>0</v>
      </c>
      <c r="K39" s="270" t="e">
        <f>+I39-J39+JUNIO!K39</f>
        <v>#REF!</v>
      </c>
      <c r="L39" s="272" t="e">
        <f t="shared" si="1"/>
        <v>#REF!</v>
      </c>
      <c r="M39" s="278" t="e">
        <f>+H39-K39</f>
        <v>#REF!</v>
      </c>
      <c r="N39" s="278">
        <f>+'CDP-RP JUL'!G98</f>
        <v>0</v>
      </c>
      <c r="O39" s="278">
        <v>0</v>
      </c>
      <c r="P39" s="270" t="e">
        <f>+N39-O39+JUNIO!P39</f>
        <v>#REF!</v>
      </c>
      <c r="Q39" s="272" t="e">
        <f t="shared" si="2"/>
        <v>#REF!</v>
      </c>
      <c r="R39" s="278" t="e">
        <f>+H39-P39</f>
        <v>#REF!</v>
      </c>
      <c r="S39" s="272" t="e">
        <f t="shared" si="3"/>
        <v>#REF!</v>
      </c>
      <c r="T39" s="270" t="e">
        <f>+JUNIO!V39</f>
        <v>#REF!</v>
      </c>
      <c r="U39" s="278"/>
      <c r="V39" s="278" t="e">
        <f>+T39+U39</f>
        <v>#REF!</v>
      </c>
      <c r="W39" s="272" t="e">
        <f t="shared" si="4"/>
        <v>#REF!</v>
      </c>
      <c r="X39" s="278">
        <f>+U39</f>
        <v>0</v>
      </c>
      <c r="Y39" s="270" t="e">
        <f>+X39+JUNIO!Y39</f>
        <v>#REF!</v>
      </c>
      <c r="Z39" s="272" t="e">
        <f t="shared" si="5"/>
        <v>#REF!</v>
      </c>
      <c r="AA39" s="282" t="e">
        <f>+P39-Y39</f>
        <v>#REF!</v>
      </c>
    </row>
    <row r="40" spans="1:27" s="512" customFormat="1" x14ac:dyDescent="0.2">
      <c r="A40" s="514" t="s">
        <v>140</v>
      </c>
      <c r="B40" s="325" t="s">
        <v>141</v>
      </c>
      <c r="C40" s="286"/>
      <c r="D40" s="287">
        <v>0</v>
      </c>
      <c r="E40" s="287">
        <v>0</v>
      </c>
      <c r="F40" s="287">
        <v>0</v>
      </c>
      <c r="G40" s="287">
        <v>0</v>
      </c>
      <c r="H40" s="286">
        <f>+C40+D40-E40+F40-G40</f>
        <v>0</v>
      </c>
      <c r="I40" s="286">
        <f>+'CDP-RP JUL'!C104</f>
        <v>0</v>
      </c>
      <c r="J40" s="286">
        <v>0</v>
      </c>
      <c r="K40" s="308" t="e">
        <f>+I40-J40+JUNIO!K40</f>
        <v>#REF!</v>
      </c>
      <c r="L40" s="310" t="e">
        <f t="shared" si="1"/>
        <v>#REF!</v>
      </c>
      <c r="M40" s="286" t="e">
        <f>+H40-K40</f>
        <v>#REF!</v>
      </c>
      <c r="N40" s="286">
        <f>+'CDP-RP JUL'!G104</f>
        <v>0</v>
      </c>
      <c r="O40" s="286">
        <v>0</v>
      </c>
      <c r="P40" s="308" t="e">
        <f>+N40-O40+JUNIO!P40</f>
        <v>#REF!</v>
      </c>
      <c r="Q40" s="310" t="e">
        <f t="shared" si="2"/>
        <v>#REF!</v>
      </c>
      <c r="R40" s="286" t="e">
        <f>+H40-P40</f>
        <v>#REF!</v>
      </c>
      <c r="S40" s="310" t="e">
        <f t="shared" si="3"/>
        <v>#REF!</v>
      </c>
      <c r="T40" s="308" t="e">
        <f>+JUNIO!V40</f>
        <v>#REF!</v>
      </c>
      <c r="U40" s="286"/>
      <c r="V40" s="286" t="e">
        <f>+T40+U40</f>
        <v>#REF!</v>
      </c>
      <c r="W40" s="310" t="e">
        <f t="shared" si="4"/>
        <v>#REF!</v>
      </c>
      <c r="X40" s="286">
        <f>+U40</f>
        <v>0</v>
      </c>
      <c r="Y40" s="270" t="e">
        <f>+X40+JUNIO!Y40</f>
        <v>#REF!</v>
      </c>
      <c r="Z40" s="310" t="e">
        <f t="shared" si="5"/>
        <v>#REF!</v>
      </c>
      <c r="AA40" s="290" t="e">
        <f>+P40-Y40</f>
        <v>#REF!</v>
      </c>
    </row>
    <row r="41" spans="1:27" x14ac:dyDescent="0.2">
      <c r="A41" s="291" t="s">
        <v>142</v>
      </c>
      <c r="B41" s="292" t="s">
        <v>143</v>
      </c>
      <c r="C41" s="293">
        <f t="shared" ref="C41:K41" si="26">+C42</f>
        <v>0</v>
      </c>
      <c r="D41" s="293">
        <f t="shared" si="26"/>
        <v>0</v>
      </c>
      <c r="E41" s="293">
        <f t="shared" si="26"/>
        <v>0</v>
      </c>
      <c r="F41" s="293">
        <f t="shared" si="26"/>
        <v>0</v>
      </c>
      <c r="G41" s="293">
        <f t="shared" si="26"/>
        <v>0</v>
      </c>
      <c r="H41" s="293">
        <f t="shared" si="26"/>
        <v>0</v>
      </c>
      <c r="I41" s="293">
        <f t="shared" si="26"/>
        <v>0</v>
      </c>
      <c r="J41" s="293">
        <f t="shared" si="26"/>
        <v>0</v>
      </c>
      <c r="K41" s="293" t="e">
        <f t="shared" si="26"/>
        <v>#REF!</v>
      </c>
      <c r="L41" s="364" t="e">
        <f t="shared" si="1"/>
        <v>#REF!</v>
      </c>
      <c r="M41" s="293" t="e">
        <f>+M42</f>
        <v>#REF!</v>
      </c>
      <c r="N41" s="293">
        <f>+N42</f>
        <v>0</v>
      </c>
      <c r="O41" s="293">
        <f>+O42</f>
        <v>0</v>
      </c>
      <c r="P41" s="293" t="e">
        <f>+P42</f>
        <v>#REF!</v>
      </c>
      <c r="Q41" s="364" t="e">
        <f t="shared" si="2"/>
        <v>#REF!</v>
      </c>
      <c r="R41" s="293" t="e">
        <f>+R42</f>
        <v>#REF!</v>
      </c>
      <c r="S41" s="364" t="e">
        <f t="shared" si="3"/>
        <v>#REF!</v>
      </c>
      <c r="T41" s="293" t="e">
        <f>+T42</f>
        <v>#REF!</v>
      </c>
      <c r="U41" s="293">
        <f>+U42</f>
        <v>0</v>
      </c>
      <c r="V41" s="293" t="e">
        <f>+V42</f>
        <v>#REF!</v>
      </c>
      <c r="W41" s="364" t="e">
        <f t="shared" si="4"/>
        <v>#REF!</v>
      </c>
      <c r="X41" s="293">
        <f>+X42</f>
        <v>0</v>
      </c>
      <c r="Y41" s="293" t="e">
        <f>+Y42</f>
        <v>#REF!</v>
      </c>
      <c r="Z41" s="364" t="e">
        <f t="shared" si="5"/>
        <v>#REF!</v>
      </c>
      <c r="AA41" s="296" t="e">
        <f>+AA42</f>
        <v>#REF!</v>
      </c>
    </row>
    <row r="42" spans="1:27" s="512" customFormat="1" x14ac:dyDescent="0.2">
      <c r="A42" s="515" t="s">
        <v>144</v>
      </c>
      <c r="B42" s="324" t="s">
        <v>143</v>
      </c>
      <c r="C42" s="308"/>
      <c r="D42" s="309"/>
      <c r="E42" s="309">
        <v>0</v>
      </c>
      <c r="F42" s="309">
        <v>0</v>
      </c>
      <c r="G42" s="309">
        <v>0</v>
      </c>
      <c r="H42" s="308">
        <f>+C42+D42-E42+F42-G42</f>
        <v>0</v>
      </c>
      <c r="I42" s="308">
        <f>+'CDP-RP JUL'!C110</f>
        <v>0</v>
      </c>
      <c r="J42" s="308">
        <v>0</v>
      </c>
      <c r="K42" s="308" t="e">
        <f>+I42-J42+JUNIO!K42</f>
        <v>#REF!</v>
      </c>
      <c r="L42" s="310" t="e">
        <f t="shared" si="1"/>
        <v>#REF!</v>
      </c>
      <c r="M42" s="308" t="e">
        <f>+H42-K42</f>
        <v>#REF!</v>
      </c>
      <c r="N42" s="308">
        <f>+'CDP-RP JUL'!G110</f>
        <v>0</v>
      </c>
      <c r="O42" s="308">
        <v>0</v>
      </c>
      <c r="P42" s="308" t="e">
        <f>+N42-O42+JUNIO!P42</f>
        <v>#REF!</v>
      </c>
      <c r="Q42" s="310" t="e">
        <f t="shared" si="2"/>
        <v>#REF!</v>
      </c>
      <c r="R42" s="308" t="e">
        <f>+H42-P42</f>
        <v>#REF!</v>
      </c>
      <c r="S42" s="310" t="e">
        <f t="shared" si="3"/>
        <v>#REF!</v>
      </c>
      <c r="T42" s="308" t="e">
        <f>+JUNIO!V42</f>
        <v>#REF!</v>
      </c>
      <c r="U42" s="308"/>
      <c r="V42" s="308" t="e">
        <f>+T42+U42</f>
        <v>#REF!</v>
      </c>
      <c r="W42" s="310" t="e">
        <f t="shared" si="4"/>
        <v>#REF!</v>
      </c>
      <c r="X42" s="308">
        <f>+U42</f>
        <v>0</v>
      </c>
      <c r="Y42" s="270" t="e">
        <f>+X42+JUNIO!Y42</f>
        <v>#REF!</v>
      </c>
      <c r="Z42" s="310" t="e">
        <f t="shared" si="5"/>
        <v>#REF!</v>
      </c>
      <c r="AA42" s="312" t="e">
        <f>+P42-Y42</f>
        <v>#REF!</v>
      </c>
    </row>
    <row r="43" spans="1:27" x14ac:dyDescent="0.2">
      <c r="A43" s="291" t="s">
        <v>145</v>
      </c>
      <c r="B43" s="292" t="s">
        <v>146</v>
      </c>
      <c r="C43" s="293">
        <f t="shared" ref="C43:K43" si="27">+C44</f>
        <v>0</v>
      </c>
      <c r="D43" s="293">
        <f t="shared" si="27"/>
        <v>0</v>
      </c>
      <c r="E43" s="293">
        <f t="shared" si="27"/>
        <v>0</v>
      </c>
      <c r="F43" s="293">
        <f t="shared" si="27"/>
        <v>0</v>
      </c>
      <c r="G43" s="293">
        <f t="shared" si="27"/>
        <v>0</v>
      </c>
      <c r="H43" s="293">
        <f t="shared" si="27"/>
        <v>0</v>
      </c>
      <c r="I43" s="293">
        <f t="shared" si="27"/>
        <v>0</v>
      </c>
      <c r="J43" s="293">
        <f t="shared" si="27"/>
        <v>0</v>
      </c>
      <c r="K43" s="293" t="e">
        <f t="shared" si="27"/>
        <v>#REF!</v>
      </c>
      <c r="L43" s="364" t="e">
        <f t="shared" si="1"/>
        <v>#REF!</v>
      </c>
      <c r="M43" s="293" t="e">
        <f>+M44</f>
        <v>#REF!</v>
      </c>
      <c r="N43" s="293">
        <f>+N44</f>
        <v>0</v>
      </c>
      <c r="O43" s="293">
        <f>+O44</f>
        <v>0</v>
      </c>
      <c r="P43" s="293" t="e">
        <f>+P44</f>
        <v>#REF!</v>
      </c>
      <c r="Q43" s="364" t="e">
        <f t="shared" si="2"/>
        <v>#REF!</v>
      </c>
      <c r="R43" s="293" t="e">
        <f>+R44</f>
        <v>#REF!</v>
      </c>
      <c r="S43" s="364" t="e">
        <f t="shared" si="3"/>
        <v>#REF!</v>
      </c>
      <c r="T43" s="293" t="e">
        <f>+T44</f>
        <v>#REF!</v>
      </c>
      <c r="U43" s="293">
        <f>+U44</f>
        <v>0</v>
      </c>
      <c r="V43" s="293" t="e">
        <f>+V44</f>
        <v>#REF!</v>
      </c>
      <c r="W43" s="364" t="e">
        <f t="shared" si="4"/>
        <v>#REF!</v>
      </c>
      <c r="X43" s="293">
        <f>+X44</f>
        <v>0</v>
      </c>
      <c r="Y43" s="293" t="e">
        <f>+Y44</f>
        <v>#REF!</v>
      </c>
      <c r="Z43" s="364" t="e">
        <f t="shared" si="5"/>
        <v>#REF!</v>
      </c>
      <c r="AA43" s="296" t="e">
        <f>+AA44</f>
        <v>#REF!</v>
      </c>
    </row>
    <row r="44" spans="1:27" s="512" customFormat="1" x14ac:dyDescent="0.2">
      <c r="A44" s="516" t="s">
        <v>147</v>
      </c>
      <c r="B44" s="324" t="s">
        <v>146</v>
      </c>
      <c r="C44" s="308"/>
      <c r="D44" s="309">
        <v>0</v>
      </c>
      <c r="E44" s="309">
        <v>0</v>
      </c>
      <c r="F44" s="309">
        <v>0</v>
      </c>
      <c r="G44" s="309">
        <v>0</v>
      </c>
      <c r="H44" s="308">
        <f>+C44+D44-E44+F44-G44</f>
        <v>0</v>
      </c>
      <c r="I44" s="308">
        <f>+'CDP-RP JUL'!C115</f>
        <v>0</v>
      </c>
      <c r="J44" s="308">
        <v>0</v>
      </c>
      <c r="K44" s="308" t="e">
        <f>+I44-J44+JUNIO!K44</f>
        <v>#REF!</v>
      </c>
      <c r="L44" s="310" t="e">
        <f t="shared" si="1"/>
        <v>#REF!</v>
      </c>
      <c r="M44" s="308" t="e">
        <f>+H44-K44</f>
        <v>#REF!</v>
      </c>
      <c r="N44" s="308">
        <f>+'CDP-RP JUL'!G115</f>
        <v>0</v>
      </c>
      <c r="O44" s="308">
        <v>0</v>
      </c>
      <c r="P44" s="308" t="e">
        <f>+N44-O44+JUNIO!P44</f>
        <v>#REF!</v>
      </c>
      <c r="Q44" s="310" t="e">
        <f t="shared" si="2"/>
        <v>#REF!</v>
      </c>
      <c r="R44" s="308" t="e">
        <f>+H44-P44</f>
        <v>#REF!</v>
      </c>
      <c r="S44" s="310" t="e">
        <f t="shared" si="3"/>
        <v>#REF!</v>
      </c>
      <c r="T44" s="308" t="e">
        <f>+JUNIO!V44</f>
        <v>#REF!</v>
      </c>
      <c r="U44" s="308"/>
      <c r="V44" s="308" t="e">
        <f>+T44+U44</f>
        <v>#REF!</v>
      </c>
      <c r="W44" s="310" t="e">
        <f t="shared" si="4"/>
        <v>#REF!</v>
      </c>
      <c r="X44" s="308">
        <f>+U44</f>
        <v>0</v>
      </c>
      <c r="Y44" s="270" t="e">
        <f>+X44+JUNIO!Y44</f>
        <v>#REF!</v>
      </c>
      <c r="Z44" s="310" t="e">
        <f t="shared" si="5"/>
        <v>#REF!</v>
      </c>
      <c r="AA44" s="312" t="e">
        <f>+P44-Y44</f>
        <v>#REF!</v>
      </c>
    </row>
    <row r="45" spans="1:27" x14ac:dyDescent="0.2">
      <c r="A45" s="299" t="s">
        <v>148</v>
      </c>
      <c r="B45" s="300" t="s">
        <v>149</v>
      </c>
      <c r="C45" s="252">
        <f t="shared" ref="C45:K45" si="28">+C46+C50</f>
        <v>0</v>
      </c>
      <c r="D45" s="252">
        <f t="shared" si="28"/>
        <v>0</v>
      </c>
      <c r="E45" s="252">
        <f t="shared" si="28"/>
        <v>0</v>
      </c>
      <c r="F45" s="252">
        <f t="shared" si="28"/>
        <v>0</v>
      </c>
      <c r="G45" s="252">
        <f t="shared" si="28"/>
        <v>0</v>
      </c>
      <c r="H45" s="252">
        <f t="shared" si="28"/>
        <v>0</v>
      </c>
      <c r="I45" s="252">
        <f t="shared" si="28"/>
        <v>0</v>
      </c>
      <c r="J45" s="252">
        <f t="shared" si="28"/>
        <v>0</v>
      </c>
      <c r="K45" s="252" t="e">
        <f t="shared" si="28"/>
        <v>#REF!</v>
      </c>
      <c r="L45" s="357" t="e">
        <f t="shared" si="1"/>
        <v>#REF!</v>
      </c>
      <c r="M45" s="252" t="e">
        <f>+M46+M50</f>
        <v>#REF!</v>
      </c>
      <c r="N45" s="252">
        <f>+N46+N50</f>
        <v>0</v>
      </c>
      <c r="O45" s="252">
        <f>+O46+O50</f>
        <v>0</v>
      </c>
      <c r="P45" s="252" t="e">
        <f>+P46+P50</f>
        <v>#REF!</v>
      </c>
      <c r="Q45" s="357" t="e">
        <f t="shared" si="2"/>
        <v>#REF!</v>
      </c>
      <c r="R45" s="252" t="e">
        <f>+R46+R50</f>
        <v>#REF!</v>
      </c>
      <c r="S45" s="357" t="e">
        <f t="shared" si="3"/>
        <v>#REF!</v>
      </c>
      <c r="T45" s="252" t="e">
        <f>+T46+T50</f>
        <v>#REF!</v>
      </c>
      <c r="U45" s="252">
        <f>+U46+U50</f>
        <v>0</v>
      </c>
      <c r="V45" s="252" t="e">
        <f>+V46+V50</f>
        <v>#REF!</v>
      </c>
      <c r="W45" s="357" t="e">
        <f t="shared" si="4"/>
        <v>#REF!</v>
      </c>
      <c r="X45" s="252">
        <f>+X46+X50</f>
        <v>0</v>
      </c>
      <c r="Y45" s="252" t="e">
        <f>+Y46+Y50</f>
        <v>#REF!</v>
      </c>
      <c r="Z45" s="357" t="e">
        <f t="shared" si="5"/>
        <v>#REF!</v>
      </c>
      <c r="AA45" s="255" t="e">
        <f>+AA46+AA50</f>
        <v>#REF!</v>
      </c>
    </row>
    <row r="46" spans="1:27" x14ac:dyDescent="0.2">
      <c r="A46" s="262" t="s">
        <v>150</v>
      </c>
      <c r="B46" s="263" t="s">
        <v>151</v>
      </c>
      <c r="C46" s="264">
        <f t="shared" ref="C46:K46" si="29">+C47+C48+C49</f>
        <v>0</v>
      </c>
      <c r="D46" s="264">
        <f t="shared" si="29"/>
        <v>0</v>
      </c>
      <c r="E46" s="264">
        <f t="shared" si="29"/>
        <v>0</v>
      </c>
      <c r="F46" s="264">
        <f t="shared" si="29"/>
        <v>0</v>
      </c>
      <c r="G46" s="264">
        <f t="shared" si="29"/>
        <v>0</v>
      </c>
      <c r="H46" s="264">
        <f t="shared" si="29"/>
        <v>0</v>
      </c>
      <c r="I46" s="264">
        <f t="shared" si="29"/>
        <v>0</v>
      </c>
      <c r="J46" s="264">
        <f t="shared" si="29"/>
        <v>0</v>
      </c>
      <c r="K46" s="264" t="e">
        <f t="shared" si="29"/>
        <v>#REF!</v>
      </c>
      <c r="L46" s="509" t="e">
        <f t="shared" si="1"/>
        <v>#REF!</v>
      </c>
      <c r="M46" s="264" t="e">
        <f>+M47+M48+M49</f>
        <v>#REF!</v>
      </c>
      <c r="N46" s="264">
        <f>+N47+N48+N49</f>
        <v>0</v>
      </c>
      <c r="O46" s="264">
        <f>+O47+O48+O49</f>
        <v>0</v>
      </c>
      <c r="P46" s="264" t="e">
        <f>+P47+P48+P49</f>
        <v>#REF!</v>
      </c>
      <c r="Q46" s="509" t="e">
        <f t="shared" si="2"/>
        <v>#REF!</v>
      </c>
      <c r="R46" s="264" t="e">
        <f>+R47+R48+R49</f>
        <v>#REF!</v>
      </c>
      <c r="S46" s="509" t="e">
        <f t="shared" si="3"/>
        <v>#REF!</v>
      </c>
      <c r="T46" s="264" t="e">
        <f>+T47+T48+T49</f>
        <v>#REF!</v>
      </c>
      <c r="U46" s="264">
        <f>+U47+U48+U49</f>
        <v>0</v>
      </c>
      <c r="V46" s="264" t="e">
        <f>+V47+V48+V49</f>
        <v>#REF!</v>
      </c>
      <c r="W46" s="509" t="e">
        <f t="shared" si="4"/>
        <v>#REF!</v>
      </c>
      <c r="X46" s="264">
        <f>+X47+X48+X49</f>
        <v>0</v>
      </c>
      <c r="Y46" s="264" t="e">
        <f>+Y47+Y48+Y49</f>
        <v>#REF!</v>
      </c>
      <c r="Z46" s="509" t="e">
        <f t="shared" si="5"/>
        <v>#REF!</v>
      </c>
      <c r="AA46" s="267" t="e">
        <f>+AA47+AA48+AA49</f>
        <v>#REF!</v>
      </c>
    </row>
    <row r="47" spans="1:27" s="512" customFormat="1" x14ac:dyDescent="0.2">
      <c r="A47" s="303" t="s">
        <v>152</v>
      </c>
      <c r="B47" s="304" t="s">
        <v>153</v>
      </c>
      <c r="C47" s="270"/>
      <c r="D47" s="271"/>
      <c r="E47" s="271">
        <v>0</v>
      </c>
      <c r="F47" s="271">
        <v>0</v>
      </c>
      <c r="G47" s="271">
        <v>0</v>
      </c>
      <c r="H47" s="270">
        <f>+C47+D47-E47+F47-G47</f>
        <v>0</v>
      </c>
      <c r="I47" s="270">
        <f>+'CDP-RP JUL'!C120</f>
        <v>0</v>
      </c>
      <c r="J47" s="270">
        <v>0</v>
      </c>
      <c r="K47" s="270" t="e">
        <f>+I47-J47+JUNIO!K47</f>
        <v>#REF!</v>
      </c>
      <c r="L47" s="272" t="e">
        <f t="shared" si="1"/>
        <v>#REF!</v>
      </c>
      <c r="M47" s="270" t="e">
        <f>+H47-K47</f>
        <v>#REF!</v>
      </c>
      <c r="N47" s="270">
        <f>+'CDP-RP JUL'!G120</f>
        <v>0</v>
      </c>
      <c r="O47" s="270">
        <v>0</v>
      </c>
      <c r="P47" s="270" t="e">
        <f>+N47-O47+JUNIO!P47</f>
        <v>#REF!</v>
      </c>
      <c r="Q47" s="272" t="e">
        <f t="shared" si="2"/>
        <v>#REF!</v>
      </c>
      <c r="R47" s="270" t="e">
        <f>+H47-P47</f>
        <v>#REF!</v>
      </c>
      <c r="S47" s="272" t="e">
        <f t="shared" si="3"/>
        <v>#REF!</v>
      </c>
      <c r="T47" s="270" t="e">
        <f>+JUNIO!V47</f>
        <v>#REF!</v>
      </c>
      <c r="U47" s="270"/>
      <c r="V47" s="270" t="e">
        <f>+T47+U47</f>
        <v>#REF!</v>
      </c>
      <c r="W47" s="272" t="e">
        <f t="shared" si="4"/>
        <v>#REF!</v>
      </c>
      <c r="X47" s="270">
        <f>+U47</f>
        <v>0</v>
      </c>
      <c r="Y47" s="270" t="e">
        <f>+X47+JUNIO!Y47</f>
        <v>#REF!</v>
      </c>
      <c r="Z47" s="272" t="e">
        <f t="shared" si="5"/>
        <v>#REF!</v>
      </c>
      <c r="AA47" s="274" t="e">
        <f>+P47-Y47</f>
        <v>#REF!</v>
      </c>
    </row>
    <row r="48" spans="1:27" s="512" customFormat="1" x14ac:dyDescent="0.2">
      <c r="A48" s="513" t="s">
        <v>154</v>
      </c>
      <c r="B48" s="333" t="s">
        <v>155</v>
      </c>
      <c r="C48" s="278"/>
      <c r="D48" s="279">
        <v>0</v>
      </c>
      <c r="E48" s="279"/>
      <c r="F48" s="279">
        <v>0</v>
      </c>
      <c r="G48" s="279">
        <v>0</v>
      </c>
      <c r="H48" s="278">
        <f>+C48+D48-E48+F48-G48</f>
        <v>0</v>
      </c>
      <c r="I48" s="278">
        <f>+'CDP-RP JUL'!C126</f>
        <v>0</v>
      </c>
      <c r="J48" s="278">
        <v>0</v>
      </c>
      <c r="K48" s="270" t="e">
        <f>+I48-J48+JUNIO!K48</f>
        <v>#REF!</v>
      </c>
      <c r="L48" s="272" t="e">
        <f t="shared" si="1"/>
        <v>#REF!</v>
      </c>
      <c r="M48" s="278" t="e">
        <f>+H48-K48</f>
        <v>#REF!</v>
      </c>
      <c r="N48" s="278">
        <f>+'CDP-RP JUL'!G126</f>
        <v>0</v>
      </c>
      <c r="O48" s="278">
        <v>0</v>
      </c>
      <c r="P48" s="270" t="e">
        <f>+N48-O48+JUNIO!P48</f>
        <v>#REF!</v>
      </c>
      <c r="Q48" s="272" t="e">
        <f t="shared" si="2"/>
        <v>#REF!</v>
      </c>
      <c r="R48" s="278" t="e">
        <f>+H48-P48</f>
        <v>#REF!</v>
      </c>
      <c r="S48" s="272" t="e">
        <f t="shared" si="3"/>
        <v>#REF!</v>
      </c>
      <c r="T48" s="270" t="e">
        <f>+JUNIO!V48</f>
        <v>#REF!</v>
      </c>
      <c r="U48" s="278">
        <v>0</v>
      </c>
      <c r="V48" s="278" t="e">
        <f>+T48+U48</f>
        <v>#REF!</v>
      </c>
      <c r="W48" s="272" t="e">
        <f t="shared" si="4"/>
        <v>#REF!</v>
      </c>
      <c r="X48" s="278">
        <f>+U48</f>
        <v>0</v>
      </c>
      <c r="Y48" s="270" t="e">
        <f>+X48+JUNIO!Y48</f>
        <v>#REF!</v>
      </c>
      <c r="Z48" s="272" t="e">
        <f t="shared" si="5"/>
        <v>#REF!</v>
      </c>
      <c r="AA48" s="282" t="e">
        <f>+P48-Y48</f>
        <v>#REF!</v>
      </c>
    </row>
    <row r="49" spans="1:27" s="512" customFormat="1" x14ac:dyDescent="0.2">
      <c r="A49" s="514" t="s">
        <v>156</v>
      </c>
      <c r="B49" s="325" t="s">
        <v>157</v>
      </c>
      <c r="C49" s="286"/>
      <c r="D49" s="287">
        <v>0</v>
      </c>
      <c r="E49" s="287">
        <v>0</v>
      </c>
      <c r="F49" s="287">
        <v>0</v>
      </c>
      <c r="G49" s="287">
        <v>0</v>
      </c>
      <c r="H49" s="286">
        <f>+C49+D49-E49+F49-G49</f>
        <v>0</v>
      </c>
      <c r="I49" s="286">
        <f>+'CDP-RP JUL'!C132</f>
        <v>0</v>
      </c>
      <c r="J49" s="286">
        <v>0</v>
      </c>
      <c r="K49" s="308" t="e">
        <f>+I49-J49+JUNIO!K49</f>
        <v>#REF!</v>
      </c>
      <c r="L49" s="310" t="e">
        <f t="shared" si="1"/>
        <v>#REF!</v>
      </c>
      <c r="M49" s="286" t="e">
        <f>+H49-K49</f>
        <v>#REF!</v>
      </c>
      <c r="N49" s="286">
        <f>+'CDP-RP JUL'!G132</f>
        <v>0</v>
      </c>
      <c r="O49" s="286">
        <v>0</v>
      </c>
      <c r="P49" s="308" t="e">
        <f>+N49-O49+JUNIO!P49</f>
        <v>#REF!</v>
      </c>
      <c r="Q49" s="310" t="e">
        <f t="shared" si="2"/>
        <v>#REF!</v>
      </c>
      <c r="R49" s="286" t="e">
        <f>+H49-P49</f>
        <v>#REF!</v>
      </c>
      <c r="S49" s="310" t="e">
        <f t="shared" si="3"/>
        <v>#REF!</v>
      </c>
      <c r="T49" s="308" t="e">
        <f>+JUNIO!V49</f>
        <v>#REF!</v>
      </c>
      <c r="U49" s="286">
        <v>0</v>
      </c>
      <c r="V49" s="286" t="e">
        <f>+T49+U49</f>
        <v>#REF!</v>
      </c>
      <c r="W49" s="310" t="e">
        <f t="shared" si="4"/>
        <v>#REF!</v>
      </c>
      <c r="X49" s="286">
        <f>+U49</f>
        <v>0</v>
      </c>
      <c r="Y49" s="270" t="e">
        <f>+X49+JUNIO!Y49</f>
        <v>#REF!</v>
      </c>
      <c r="Z49" s="310" t="e">
        <f t="shared" si="5"/>
        <v>#REF!</v>
      </c>
      <c r="AA49" s="290" t="e">
        <f>+P49-Y49</f>
        <v>#REF!</v>
      </c>
    </row>
    <row r="50" spans="1:27" x14ac:dyDescent="0.2">
      <c r="A50" s="291" t="s">
        <v>158</v>
      </c>
      <c r="B50" s="292" t="s">
        <v>159</v>
      </c>
      <c r="C50" s="293">
        <f t="shared" ref="C50:K50" si="30">SUM(C51:C58)</f>
        <v>0</v>
      </c>
      <c r="D50" s="293">
        <f t="shared" si="30"/>
        <v>0</v>
      </c>
      <c r="E50" s="293">
        <f t="shared" si="30"/>
        <v>0</v>
      </c>
      <c r="F50" s="293">
        <f t="shared" si="30"/>
        <v>0</v>
      </c>
      <c r="G50" s="293">
        <f t="shared" si="30"/>
        <v>0</v>
      </c>
      <c r="H50" s="293">
        <f t="shared" si="30"/>
        <v>0</v>
      </c>
      <c r="I50" s="293">
        <f t="shared" si="30"/>
        <v>0</v>
      </c>
      <c r="J50" s="293">
        <f t="shared" si="30"/>
        <v>0</v>
      </c>
      <c r="K50" s="293" t="e">
        <f t="shared" si="30"/>
        <v>#REF!</v>
      </c>
      <c r="L50" s="364" t="e">
        <f t="shared" si="1"/>
        <v>#REF!</v>
      </c>
      <c r="M50" s="293" t="e">
        <f>SUM(M51:M58)</f>
        <v>#REF!</v>
      </c>
      <c r="N50" s="293">
        <f>SUM(N51:N58)</f>
        <v>0</v>
      </c>
      <c r="O50" s="293">
        <f>SUM(O51:O58)</f>
        <v>0</v>
      </c>
      <c r="P50" s="293" t="e">
        <f>SUM(P51:P58)</f>
        <v>#REF!</v>
      </c>
      <c r="Q50" s="364" t="e">
        <f t="shared" si="2"/>
        <v>#REF!</v>
      </c>
      <c r="R50" s="293" t="e">
        <f>SUM(R51:R58)</f>
        <v>#REF!</v>
      </c>
      <c r="S50" s="364" t="e">
        <f t="shared" si="3"/>
        <v>#REF!</v>
      </c>
      <c r="T50" s="293" t="e">
        <f>SUM(T51:T58)</f>
        <v>#REF!</v>
      </c>
      <c r="U50" s="293">
        <f>SUM(U51:U58)</f>
        <v>0</v>
      </c>
      <c r="V50" s="293" t="e">
        <f>SUM(V51:V58)</f>
        <v>#REF!</v>
      </c>
      <c r="W50" s="364" t="e">
        <f t="shared" si="4"/>
        <v>#REF!</v>
      </c>
      <c r="X50" s="293">
        <f>SUM(X51:X58)</f>
        <v>0</v>
      </c>
      <c r="Y50" s="293" t="e">
        <f>SUM(Y51:Y58)</f>
        <v>#REF!</v>
      </c>
      <c r="Z50" s="364" t="e">
        <f t="shared" si="5"/>
        <v>#REF!</v>
      </c>
      <c r="AA50" s="296" t="e">
        <f>SUM(AA51:AA58)</f>
        <v>#REF!</v>
      </c>
    </row>
    <row r="51" spans="1:27" s="512" customFormat="1" x14ac:dyDescent="0.2">
      <c r="A51" s="303" t="s">
        <v>160</v>
      </c>
      <c r="B51" s="304" t="s">
        <v>161</v>
      </c>
      <c r="C51" s="270"/>
      <c r="D51" s="271">
        <v>0</v>
      </c>
      <c r="E51" s="271">
        <v>0</v>
      </c>
      <c r="F51" s="271">
        <v>0</v>
      </c>
      <c r="G51" s="271">
        <v>0</v>
      </c>
      <c r="H51" s="270">
        <f t="shared" ref="H51:H58" si="31">+C51+D51-E51+F51-G51</f>
        <v>0</v>
      </c>
      <c r="I51" s="270">
        <f>+'CDP-RP JUL'!C137</f>
        <v>0</v>
      </c>
      <c r="J51" s="270">
        <v>0</v>
      </c>
      <c r="K51" s="270" t="e">
        <f>+I51-J51+JUNIO!K51</f>
        <v>#REF!</v>
      </c>
      <c r="L51" s="272" t="e">
        <f t="shared" si="1"/>
        <v>#REF!</v>
      </c>
      <c r="M51" s="270" t="e">
        <f t="shared" ref="M51:M58" si="32">+H51-K51</f>
        <v>#REF!</v>
      </c>
      <c r="N51" s="270">
        <f>+'CDP-RP JUL'!G137</f>
        <v>0</v>
      </c>
      <c r="O51" s="270">
        <v>0</v>
      </c>
      <c r="P51" s="270" t="e">
        <f>+N51-O51+JUNIO!P51</f>
        <v>#REF!</v>
      </c>
      <c r="Q51" s="272" t="e">
        <f t="shared" si="2"/>
        <v>#REF!</v>
      </c>
      <c r="R51" s="270" t="e">
        <f t="shared" ref="R51:R58" si="33">+H51-P51</f>
        <v>#REF!</v>
      </c>
      <c r="S51" s="272" t="e">
        <f t="shared" si="3"/>
        <v>#REF!</v>
      </c>
      <c r="T51" s="270" t="e">
        <f>+JUNIO!V51</f>
        <v>#REF!</v>
      </c>
      <c r="U51" s="270">
        <v>0</v>
      </c>
      <c r="V51" s="270" t="e">
        <f t="shared" ref="V51:V58" si="34">+T51+U51</f>
        <v>#REF!</v>
      </c>
      <c r="W51" s="272" t="e">
        <f t="shared" si="4"/>
        <v>#REF!</v>
      </c>
      <c r="X51" s="270">
        <f t="shared" ref="X51:X58" si="35">+U51</f>
        <v>0</v>
      </c>
      <c r="Y51" s="270" t="e">
        <f>+X51+JUNIO!Y51</f>
        <v>#REF!</v>
      </c>
      <c r="Z51" s="272" t="e">
        <f t="shared" si="5"/>
        <v>#REF!</v>
      </c>
      <c r="AA51" s="274" t="e">
        <f>+P51-Y51</f>
        <v>#REF!</v>
      </c>
    </row>
    <row r="52" spans="1:27" s="512" customFormat="1" x14ac:dyDescent="0.2">
      <c r="A52" s="513" t="s">
        <v>162</v>
      </c>
      <c r="B52" s="333" t="s">
        <v>163</v>
      </c>
      <c r="C52" s="278"/>
      <c r="D52" s="279">
        <v>0</v>
      </c>
      <c r="E52" s="279">
        <v>0</v>
      </c>
      <c r="F52" s="279">
        <v>0</v>
      </c>
      <c r="G52" s="279">
        <v>0</v>
      </c>
      <c r="H52" s="278">
        <f t="shared" si="31"/>
        <v>0</v>
      </c>
      <c r="I52" s="278">
        <f>+'CDP-RP JUL'!C143</f>
        <v>0</v>
      </c>
      <c r="J52" s="278">
        <v>0</v>
      </c>
      <c r="K52" s="270" t="e">
        <f>+I52-J52+JUNIO!K52</f>
        <v>#REF!</v>
      </c>
      <c r="L52" s="272" t="e">
        <f t="shared" si="1"/>
        <v>#REF!</v>
      </c>
      <c r="M52" s="278" t="e">
        <f t="shared" si="32"/>
        <v>#REF!</v>
      </c>
      <c r="N52" s="278">
        <f>+'CDP-RP JUL'!G143</f>
        <v>0</v>
      </c>
      <c r="O52" s="278">
        <v>0</v>
      </c>
      <c r="P52" s="270" t="e">
        <f>+N52-O52+JUNIO!P52</f>
        <v>#REF!</v>
      </c>
      <c r="Q52" s="272" t="e">
        <f t="shared" si="2"/>
        <v>#REF!</v>
      </c>
      <c r="R52" s="278" t="e">
        <f t="shared" si="33"/>
        <v>#REF!</v>
      </c>
      <c r="S52" s="272" t="e">
        <f t="shared" si="3"/>
        <v>#REF!</v>
      </c>
      <c r="T52" s="270" t="e">
        <f>+JUNIO!V52</f>
        <v>#REF!</v>
      </c>
      <c r="U52" s="278">
        <v>0</v>
      </c>
      <c r="V52" s="278" t="e">
        <f t="shared" si="34"/>
        <v>#REF!</v>
      </c>
      <c r="W52" s="272" t="e">
        <f t="shared" si="4"/>
        <v>#REF!</v>
      </c>
      <c r="X52" s="278">
        <f t="shared" si="35"/>
        <v>0</v>
      </c>
      <c r="Y52" s="270" t="e">
        <f>+X52+JUNIO!Y52</f>
        <v>#REF!</v>
      </c>
      <c r="Z52" s="272" t="e">
        <f t="shared" si="5"/>
        <v>#REF!</v>
      </c>
      <c r="AA52" s="282" t="e">
        <f>+P52-Y52</f>
        <v>#REF!</v>
      </c>
    </row>
    <row r="53" spans="1:27" s="512" customFormat="1" x14ac:dyDescent="0.2">
      <c r="A53" s="513" t="s">
        <v>164</v>
      </c>
      <c r="B53" s="333" t="s">
        <v>165</v>
      </c>
      <c r="C53" s="278"/>
      <c r="D53" s="279"/>
      <c r="E53" s="279">
        <v>0</v>
      </c>
      <c r="F53" s="279">
        <v>0</v>
      </c>
      <c r="G53" s="279">
        <v>0</v>
      </c>
      <c r="H53" s="278">
        <f t="shared" si="31"/>
        <v>0</v>
      </c>
      <c r="I53" s="278">
        <f>+'CDP-RP JUL'!C148</f>
        <v>0</v>
      </c>
      <c r="J53" s="278">
        <v>0</v>
      </c>
      <c r="K53" s="270" t="e">
        <f>+I53-J53+JUNIO!K53</f>
        <v>#REF!</v>
      </c>
      <c r="L53" s="272" t="e">
        <f t="shared" si="1"/>
        <v>#REF!</v>
      </c>
      <c r="M53" s="278" t="e">
        <f t="shared" si="32"/>
        <v>#REF!</v>
      </c>
      <c r="N53" s="278">
        <f>+'CDP-RP JUL'!G148</f>
        <v>0</v>
      </c>
      <c r="O53" s="278">
        <v>0</v>
      </c>
      <c r="P53" s="270" t="e">
        <f>+N53-O53+JUNIO!P53</f>
        <v>#REF!</v>
      </c>
      <c r="Q53" s="272" t="e">
        <f t="shared" si="2"/>
        <v>#REF!</v>
      </c>
      <c r="R53" s="278" t="e">
        <f t="shared" si="33"/>
        <v>#REF!</v>
      </c>
      <c r="S53" s="272" t="e">
        <f t="shared" si="3"/>
        <v>#REF!</v>
      </c>
      <c r="T53" s="270" t="e">
        <f>+JUNIO!V53</f>
        <v>#REF!</v>
      </c>
      <c r="U53" s="278"/>
      <c r="V53" s="278" t="e">
        <f t="shared" si="34"/>
        <v>#REF!</v>
      </c>
      <c r="W53" s="272" t="e">
        <f t="shared" si="4"/>
        <v>#REF!</v>
      </c>
      <c r="X53" s="278">
        <f t="shared" si="35"/>
        <v>0</v>
      </c>
      <c r="Y53" s="270" t="e">
        <f>+X53+JUNIO!Y53</f>
        <v>#REF!</v>
      </c>
      <c r="Z53" s="272" t="e">
        <f t="shared" si="5"/>
        <v>#REF!</v>
      </c>
      <c r="AA53" s="282" t="e">
        <f>+P53-Y53</f>
        <v>#REF!</v>
      </c>
    </row>
    <row r="54" spans="1:27" s="512" customFormat="1" x14ac:dyDescent="0.2">
      <c r="A54" s="513" t="s">
        <v>166</v>
      </c>
      <c r="B54" s="333" t="s">
        <v>167</v>
      </c>
      <c r="C54" s="278"/>
      <c r="D54" s="279">
        <v>0</v>
      </c>
      <c r="E54" s="279">
        <v>0</v>
      </c>
      <c r="F54" s="279">
        <v>0</v>
      </c>
      <c r="G54" s="279">
        <v>0</v>
      </c>
      <c r="H54" s="278">
        <f t="shared" si="31"/>
        <v>0</v>
      </c>
      <c r="I54" s="278">
        <f>+'CDP-RP JUL'!C153</f>
        <v>0</v>
      </c>
      <c r="J54" s="278">
        <v>0</v>
      </c>
      <c r="K54" s="270" t="e">
        <f>+I54-J54+JUNIO!K54</f>
        <v>#REF!</v>
      </c>
      <c r="L54" s="272" t="e">
        <f t="shared" si="1"/>
        <v>#REF!</v>
      </c>
      <c r="M54" s="278" t="e">
        <f t="shared" si="32"/>
        <v>#REF!</v>
      </c>
      <c r="N54" s="278">
        <f>+'CDP-RP JUL'!G153</f>
        <v>0</v>
      </c>
      <c r="O54" s="278">
        <v>0</v>
      </c>
      <c r="P54" s="270" t="e">
        <f>+N54-O54+JUNIO!P54</f>
        <v>#REF!</v>
      </c>
      <c r="Q54" s="272" t="e">
        <f t="shared" si="2"/>
        <v>#REF!</v>
      </c>
      <c r="R54" s="278" t="e">
        <f t="shared" si="33"/>
        <v>#REF!</v>
      </c>
      <c r="S54" s="272" t="e">
        <f t="shared" si="3"/>
        <v>#REF!</v>
      </c>
      <c r="T54" s="270" t="e">
        <f>+JUNIO!V54</f>
        <v>#REF!</v>
      </c>
      <c r="U54" s="278"/>
      <c r="V54" s="278" t="e">
        <f t="shared" si="34"/>
        <v>#REF!</v>
      </c>
      <c r="W54" s="272" t="e">
        <f t="shared" si="4"/>
        <v>#REF!</v>
      </c>
      <c r="X54" s="278">
        <f t="shared" si="35"/>
        <v>0</v>
      </c>
      <c r="Y54" s="270" t="e">
        <f>+X54+JUNIO!Y54</f>
        <v>#REF!</v>
      </c>
      <c r="Z54" s="272" t="e">
        <f t="shared" si="5"/>
        <v>#REF!</v>
      </c>
      <c r="AA54" s="282" t="e">
        <f>+P54-Y54</f>
        <v>#REF!</v>
      </c>
    </row>
    <row r="55" spans="1:27" s="512" customFormat="1" x14ac:dyDescent="0.2">
      <c r="A55" s="513" t="s">
        <v>168</v>
      </c>
      <c r="B55" s="333" t="s">
        <v>169</v>
      </c>
      <c r="C55" s="278"/>
      <c r="D55" s="279">
        <v>0</v>
      </c>
      <c r="E55" s="279">
        <v>0</v>
      </c>
      <c r="F55" s="279">
        <v>0</v>
      </c>
      <c r="G55" s="279">
        <v>0</v>
      </c>
      <c r="H55" s="278">
        <f t="shared" si="31"/>
        <v>0</v>
      </c>
      <c r="I55" s="278">
        <f>+'CDP-RP JUL'!C159</f>
        <v>0</v>
      </c>
      <c r="J55" s="278">
        <v>0</v>
      </c>
      <c r="K55" s="270" t="e">
        <f>+I55-J55+JUNIO!K55</f>
        <v>#REF!</v>
      </c>
      <c r="L55" s="272" t="e">
        <f t="shared" si="1"/>
        <v>#REF!</v>
      </c>
      <c r="M55" s="278" t="e">
        <f t="shared" si="32"/>
        <v>#REF!</v>
      </c>
      <c r="N55" s="278">
        <f>+'CDP-RP JUL'!G159</f>
        <v>0</v>
      </c>
      <c r="O55" s="278">
        <v>0</v>
      </c>
      <c r="P55" s="270" t="e">
        <f>+N55-O55+JUNIO!P55</f>
        <v>#REF!</v>
      </c>
      <c r="Q55" s="272" t="e">
        <f t="shared" si="2"/>
        <v>#REF!</v>
      </c>
      <c r="R55" s="278" t="e">
        <f t="shared" si="33"/>
        <v>#REF!</v>
      </c>
      <c r="S55" s="272" t="e">
        <f t="shared" si="3"/>
        <v>#REF!</v>
      </c>
      <c r="T55" s="270" t="e">
        <f>+JUNIO!V55</f>
        <v>#REF!</v>
      </c>
      <c r="U55" s="278">
        <v>0</v>
      </c>
      <c r="V55" s="278" t="e">
        <f t="shared" si="34"/>
        <v>#REF!</v>
      </c>
      <c r="W55" s="272" t="e">
        <f t="shared" si="4"/>
        <v>#REF!</v>
      </c>
      <c r="X55" s="278">
        <f t="shared" si="35"/>
        <v>0</v>
      </c>
      <c r="Y55" s="270" t="e">
        <f>+X55+JUNIO!Y55</f>
        <v>#REF!</v>
      </c>
      <c r="Z55" s="272" t="e">
        <f t="shared" si="5"/>
        <v>#REF!</v>
      </c>
      <c r="AA55" s="517">
        <v>0</v>
      </c>
    </row>
    <row r="56" spans="1:27" s="512" customFormat="1" x14ac:dyDescent="0.2">
      <c r="A56" s="513" t="s">
        <v>170</v>
      </c>
      <c r="B56" s="333" t="s">
        <v>171</v>
      </c>
      <c r="C56" s="278"/>
      <c r="D56" s="279">
        <v>0</v>
      </c>
      <c r="E56" s="279">
        <v>0</v>
      </c>
      <c r="F56" s="279">
        <v>0</v>
      </c>
      <c r="G56" s="279">
        <v>0</v>
      </c>
      <c r="H56" s="278">
        <f t="shared" si="31"/>
        <v>0</v>
      </c>
      <c r="I56" s="278">
        <f>+'CDP-RP JUL'!C164</f>
        <v>0</v>
      </c>
      <c r="J56" s="278">
        <v>0</v>
      </c>
      <c r="K56" s="270" t="e">
        <f>+I56-J56+JUNIO!K56</f>
        <v>#REF!</v>
      </c>
      <c r="L56" s="272" t="e">
        <f t="shared" si="1"/>
        <v>#REF!</v>
      </c>
      <c r="M56" s="278" t="e">
        <f t="shared" si="32"/>
        <v>#REF!</v>
      </c>
      <c r="N56" s="278">
        <f>+'CDP-RP JUL'!G164</f>
        <v>0</v>
      </c>
      <c r="O56" s="278">
        <v>0</v>
      </c>
      <c r="P56" s="270" t="e">
        <f>+N56-O56+JUNIO!P56</f>
        <v>#REF!</v>
      </c>
      <c r="Q56" s="272" t="e">
        <f t="shared" si="2"/>
        <v>#REF!</v>
      </c>
      <c r="R56" s="278" t="e">
        <f t="shared" si="33"/>
        <v>#REF!</v>
      </c>
      <c r="S56" s="272" t="e">
        <f t="shared" si="3"/>
        <v>#REF!</v>
      </c>
      <c r="T56" s="270" t="e">
        <f>+JUNIO!V56</f>
        <v>#REF!</v>
      </c>
      <c r="U56" s="278">
        <v>0</v>
      </c>
      <c r="V56" s="278" t="e">
        <f t="shared" si="34"/>
        <v>#REF!</v>
      </c>
      <c r="W56" s="272" t="e">
        <f t="shared" si="4"/>
        <v>#REF!</v>
      </c>
      <c r="X56" s="278">
        <f t="shared" si="35"/>
        <v>0</v>
      </c>
      <c r="Y56" s="270" t="e">
        <f>+X56+JUNIO!Y56</f>
        <v>#REF!</v>
      </c>
      <c r="Z56" s="272" t="e">
        <f t="shared" si="5"/>
        <v>#REF!</v>
      </c>
      <c r="AA56" s="282" t="e">
        <f>+P56-Y56</f>
        <v>#REF!</v>
      </c>
    </row>
    <row r="57" spans="1:27" s="512" customFormat="1" x14ac:dyDescent="0.2">
      <c r="A57" s="513" t="s">
        <v>172</v>
      </c>
      <c r="B57" s="333" t="s">
        <v>173</v>
      </c>
      <c r="C57" s="278"/>
      <c r="D57" s="279">
        <v>0</v>
      </c>
      <c r="E57" s="279">
        <v>0</v>
      </c>
      <c r="F57" s="279">
        <v>0</v>
      </c>
      <c r="G57" s="279">
        <v>0</v>
      </c>
      <c r="H57" s="278">
        <f t="shared" si="31"/>
        <v>0</v>
      </c>
      <c r="I57" s="278">
        <f>+'CDP-RP JUL'!C169</f>
        <v>0</v>
      </c>
      <c r="J57" s="278">
        <v>0</v>
      </c>
      <c r="K57" s="270" t="e">
        <f>+I57-J57+JUNIO!K57</f>
        <v>#REF!</v>
      </c>
      <c r="L57" s="272" t="e">
        <f t="shared" si="1"/>
        <v>#REF!</v>
      </c>
      <c r="M57" s="278" t="e">
        <f t="shared" si="32"/>
        <v>#REF!</v>
      </c>
      <c r="N57" s="278">
        <f>+'CDP-RP JUL'!G169</f>
        <v>0</v>
      </c>
      <c r="O57" s="278">
        <v>0</v>
      </c>
      <c r="P57" s="270" t="e">
        <f>+N57-O57+JUNIO!P57</f>
        <v>#REF!</v>
      </c>
      <c r="Q57" s="272" t="e">
        <f t="shared" si="2"/>
        <v>#REF!</v>
      </c>
      <c r="R57" s="278" t="e">
        <f t="shared" si="33"/>
        <v>#REF!</v>
      </c>
      <c r="S57" s="272" t="e">
        <f t="shared" si="3"/>
        <v>#REF!</v>
      </c>
      <c r="T57" s="270" t="e">
        <f>+JUNIO!V57</f>
        <v>#REF!</v>
      </c>
      <c r="U57" s="278">
        <v>0</v>
      </c>
      <c r="V57" s="278" t="e">
        <f t="shared" si="34"/>
        <v>#REF!</v>
      </c>
      <c r="W57" s="272" t="e">
        <f t="shared" si="4"/>
        <v>#REF!</v>
      </c>
      <c r="X57" s="278">
        <f t="shared" si="35"/>
        <v>0</v>
      </c>
      <c r="Y57" s="270" t="e">
        <f>+X57+JUNIO!Y57</f>
        <v>#REF!</v>
      </c>
      <c r="Z57" s="272" t="e">
        <f t="shared" si="5"/>
        <v>#REF!</v>
      </c>
      <c r="AA57" s="282" t="e">
        <f>+P57-Y57</f>
        <v>#REF!</v>
      </c>
    </row>
    <row r="58" spans="1:27" s="512" customFormat="1" x14ac:dyDescent="0.2">
      <c r="A58" s="514" t="s">
        <v>174</v>
      </c>
      <c r="B58" s="325" t="s">
        <v>175</v>
      </c>
      <c r="C58" s="286"/>
      <c r="D58" s="287">
        <v>0</v>
      </c>
      <c r="E58" s="287"/>
      <c r="F58" s="287">
        <v>0</v>
      </c>
      <c r="G58" s="287">
        <v>0</v>
      </c>
      <c r="H58" s="286">
        <f t="shared" si="31"/>
        <v>0</v>
      </c>
      <c r="I58" s="286">
        <f>+'CDP-RP JUL'!C175</f>
        <v>0</v>
      </c>
      <c r="J58" s="286">
        <v>0</v>
      </c>
      <c r="K58" s="308" t="e">
        <f>+I58-J58+JUNIO!K58</f>
        <v>#REF!</v>
      </c>
      <c r="L58" s="310" t="e">
        <f t="shared" si="1"/>
        <v>#REF!</v>
      </c>
      <c r="M58" s="286" t="e">
        <f t="shared" si="32"/>
        <v>#REF!</v>
      </c>
      <c r="N58" s="286">
        <f>+'CDP-RP JUL'!G175</f>
        <v>0</v>
      </c>
      <c r="O58" s="286">
        <v>0</v>
      </c>
      <c r="P58" s="308" t="e">
        <f>+N58-O58+JUNIO!P58</f>
        <v>#REF!</v>
      </c>
      <c r="Q58" s="310" t="e">
        <f t="shared" si="2"/>
        <v>#REF!</v>
      </c>
      <c r="R58" s="286" t="e">
        <f t="shared" si="33"/>
        <v>#REF!</v>
      </c>
      <c r="S58" s="310" t="e">
        <f t="shared" si="3"/>
        <v>#REF!</v>
      </c>
      <c r="T58" s="308" t="e">
        <f>+JUNIO!V58</f>
        <v>#REF!</v>
      </c>
      <c r="U58" s="286">
        <v>0</v>
      </c>
      <c r="V58" s="286" t="e">
        <f t="shared" si="34"/>
        <v>#REF!</v>
      </c>
      <c r="W58" s="310" t="e">
        <f t="shared" si="4"/>
        <v>#REF!</v>
      </c>
      <c r="X58" s="286">
        <f t="shared" si="35"/>
        <v>0</v>
      </c>
      <c r="Y58" s="270" t="e">
        <f>+X58+JUNIO!Y58</f>
        <v>#REF!</v>
      </c>
      <c r="Z58" s="310" t="e">
        <f t="shared" si="5"/>
        <v>#REF!</v>
      </c>
      <c r="AA58" s="290" t="e">
        <f>+P58-Y58</f>
        <v>#REF!</v>
      </c>
    </row>
    <row r="59" spans="1:27" x14ac:dyDescent="0.2">
      <c r="A59" s="299" t="s">
        <v>176</v>
      </c>
      <c r="B59" s="300" t="s">
        <v>177</v>
      </c>
      <c r="C59" s="252">
        <f t="shared" ref="C59:K59" si="36">+C60</f>
        <v>0</v>
      </c>
      <c r="D59" s="252">
        <f t="shared" si="36"/>
        <v>0</v>
      </c>
      <c r="E59" s="252">
        <f t="shared" si="36"/>
        <v>0</v>
      </c>
      <c r="F59" s="252">
        <f t="shared" si="36"/>
        <v>0</v>
      </c>
      <c r="G59" s="252">
        <f t="shared" si="36"/>
        <v>0</v>
      </c>
      <c r="H59" s="252">
        <f t="shared" si="36"/>
        <v>0</v>
      </c>
      <c r="I59" s="252">
        <f t="shared" si="36"/>
        <v>0</v>
      </c>
      <c r="J59" s="252">
        <f t="shared" si="36"/>
        <v>0</v>
      </c>
      <c r="K59" s="252" t="e">
        <f t="shared" si="36"/>
        <v>#REF!</v>
      </c>
      <c r="L59" s="357" t="e">
        <f t="shared" si="1"/>
        <v>#REF!</v>
      </c>
      <c r="M59" s="252" t="e">
        <f>+M60</f>
        <v>#REF!</v>
      </c>
      <c r="N59" s="252">
        <f>+N60</f>
        <v>0</v>
      </c>
      <c r="O59" s="252">
        <f>+O60</f>
        <v>0</v>
      </c>
      <c r="P59" s="252" t="e">
        <f>+P60</f>
        <v>#REF!</v>
      </c>
      <c r="Q59" s="357" t="e">
        <f t="shared" si="2"/>
        <v>#REF!</v>
      </c>
      <c r="R59" s="252" t="e">
        <f>+R60</f>
        <v>#REF!</v>
      </c>
      <c r="S59" s="357" t="e">
        <f t="shared" si="3"/>
        <v>#REF!</v>
      </c>
      <c r="T59" s="252" t="e">
        <f>+T60</f>
        <v>#REF!</v>
      </c>
      <c r="U59" s="252">
        <f>+U60</f>
        <v>0</v>
      </c>
      <c r="V59" s="252" t="e">
        <f>+V60</f>
        <v>#REF!</v>
      </c>
      <c r="W59" s="357" t="e">
        <f t="shared" si="4"/>
        <v>#REF!</v>
      </c>
      <c r="X59" s="252">
        <f>+X60</f>
        <v>0</v>
      </c>
      <c r="Y59" s="252" t="e">
        <f>+Y60</f>
        <v>#REF!</v>
      </c>
      <c r="Z59" s="357" t="e">
        <f t="shared" si="5"/>
        <v>#REF!</v>
      </c>
      <c r="AA59" s="255" t="e">
        <f>+AA60</f>
        <v>#REF!</v>
      </c>
    </row>
    <row r="60" spans="1:27" x14ac:dyDescent="0.2">
      <c r="A60" s="262" t="s">
        <v>178</v>
      </c>
      <c r="B60" s="263" t="s">
        <v>179</v>
      </c>
      <c r="C60" s="264">
        <f t="shared" ref="C60:K60" si="37">+C61+C62</f>
        <v>0</v>
      </c>
      <c r="D60" s="264">
        <f t="shared" si="37"/>
        <v>0</v>
      </c>
      <c r="E60" s="264">
        <f t="shared" si="37"/>
        <v>0</v>
      </c>
      <c r="F60" s="264">
        <f t="shared" si="37"/>
        <v>0</v>
      </c>
      <c r="G60" s="264">
        <f t="shared" si="37"/>
        <v>0</v>
      </c>
      <c r="H60" s="264">
        <f t="shared" si="37"/>
        <v>0</v>
      </c>
      <c r="I60" s="264">
        <f t="shared" si="37"/>
        <v>0</v>
      </c>
      <c r="J60" s="264">
        <f t="shared" si="37"/>
        <v>0</v>
      </c>
      <c r="K60" s="264" t="e">
        <f t="shared" si="37"/>
        <v>#REF!</v>
      </c>
      <c r="L60" s="509" t="e">
        <f t="shared" si="1"/>
        <v>#REF!</v>
      </c>
      <c r="M60" s="264" t="e">
        <f>+M61+M62</f>
        <v>#REF!</v>
      </c>
      <c r="N60" s="264">
        <f>+N61+N62</f>
        <v>0</v>
      </c>
      <c r="O60" s="264">
        <f>+O61+O62</f>
        <v>0</v>
      </c>
      <c r="P60" s="264" t="e">
        <f>+P61+P62</f>
        <v>#REF!</v>
      </c>
      <c r="Q60" s="509" t="e">
        <f t="shared" si="2"/>
        <v>#REF!</v>
      </c>
      <c r="R60" s="264" t="e">
        <f>+R61+R62</f>
        <v>#REF!</v>
      </c>
      <c r="S60" s="509" t="e">
        <f t="shared" si="3"/>
        <v>#REF!</v>
      </c>
      <c r="T60" s="264" t="e">
        <f>+T61+T62</f>
        <v>#REF!</v>
      </c>
      <c r="U60" s="264">
        <f>+U61+U62</f>
        <v>0</v>
      </c>
      <c r="V60" s="264" t="e">
        <f>+V61+V62</f>
        <v>#REF!</v>
      </c>
      <c r="W60" s="509" t="e">
        <f t="shared" si="4"/>
        <v>#REF!</v>
      </c>
      <c r="X60" s="264">
        <f>+X61+X62</f>
        <v>0</v>
      </c>
      <c r="Y60" s="264" t="e">
        <f>+Y61+Y62</f>
        <v>#REF!</v>
      </c>
      <c r="Z60" s="509" t="e">
        <f t="shared" si="5"/>
        <v>#REF!</v>
      </c>
      <c r="AA60" s="267" t="e">
        <f>+AA61+AA62</f>
        <v>#REF!</v>
      </c>
    </row>
    <row r="61" spans="1:27" s="512" customFormat="1" x14ac:dyDescent="0.2">
      <c r="A61" s="303" t="s">
        <v>180</v>
      </c>
      <c r="B61" s="304" t="s">
        <v>181</v>
      </c>
      <c r="C61" s="270"/>
      <c r="D61" s="271">
        <v>0</v>
      </c>
      <c r="E61" s="271">
        <v>0</v>
      </c>
      <c r="F61" s="271">
        <v>0</v>
      </c>
      <c r="G61" s="271">
        <v>0</v>
      </c>
      <c r="H61" s="270">
        <f>+C61+D61-E61+F61-G61</f>
        <v>0</v>
      </c>
      <c r="I61" s="270">
        <f>+'CDP-RP JUL'!C180</f>
        <v>0</v>
      </c>
      <c r="J61" s="270">
        <v>0</v>
      </c>
      <c r="K61" s="270" t="e">
        <f>+I61-J61+JUNIO!K61</f>
        <v>#REF!</v>
      </c>
      <c r="L61" s="272" t="e">
        <f t="shared" si="1"/>
        <v>#REF!</v>
      </c>
      <c r="M61" s="270" t="e">
        <f>+H61-K61</f>
        <v>#REF!</v>
      </c>
      <c r="N61" s="270">
        <f>+'CDP-RP JUL'!G180</f>
        <v>0</v>
      </c>
      <c r="O61" s="270">
        <v>0</v>
      </c>
      <c r="P61" s="270" t="e">
        <f>+N61-O61+JUNIO!P61</f>
        <v>#REF!</v>
      </c>
      <c r="Q61" s="272" t="e">
        <f t="shared" si="2"/>
        <v>#REF!</v>
      </c>
      <c r="R61" s="270" t="e">
        <f>+H61-P61</f>
        <v>#REF!</v>
      </c>
      <c r="S61" s="272" t="e">
        <f t="shared" si="3"/>
        <v>#REF!</v>
      </c>
      <c r="T61" s="270" t="e">
        <f>+JUNIO!V61</f>
        <v>#REF!</v>
      </c>
      <c r="U61" s="270">
        <v>0</v>
      </c>
      <c r="V61" s="270" t="e">
        <f>+T61+U61</f>
        <v>#REF!</v>
      </c>
      <c r="W61" s="272" t="e">
        <f t="shared" si="4"/>
        <v>#REF!</v>
      </c>
      <c r="X61" s="270">
        <f>+U61</f>
        <v>0</v>
      </c>
      <c r="Y61" s="270" t="e">
        <f>+X61+JUNIO!Y61</f>
        <v>#REF!</v>
      </c>
      <c r="Z61" s="272" t="e">
        <f t="shared" si="5"/>
        <v>#REF!</v>
      </c>
      <c r="AA61" s="274" t="e">
        <f>+P61-Y61</f>
        <v>#REF!</v>
      </c>
    </row>
    <row r="62" spans="1:27" s="512" customFormat="1" x14ac:dyDescent="0.2">
      <c r="A62" s="514" t="s">
        <v>182</v>
      </c>
      <c r="B62" s="325" t="s">
        <v>183</v>
      </c>
      <c r="C62" s="286"/>
      <c r="D62" s="287">
        <v>0</v>
      </c>
      <c r="E62" s="287">
        <v>0</v>
      </c>
      <c r="F62" s="287">
        <v>0</v>
      </c>
      <c r="G62" s="287">
        <v>0</v>
      </c>
      <c r="H62" s="286">
        <f>+C62+D62-E62+F62-G62</f>
        <v>0</v>
      </c>
      <c r="I62" s="286">
        <f>+'CDP-RP JUL'!C185</f>
        <v>0</v>
      </c>
      <c r="J62" s="286">
        <v>0</v>
      </c>
      <c r="K62" s="308" t="e">
        <f>+I62-J62+JUNIO!K62</f>
        <v>#REF!</v>
      </c>
      <c r="L62" s="310" t="e">
        <f t="shared" si="1"/>
        <v>#REF!</v>
      </c>
      <c r="M62" s="286" t="e">
        <f>+H62-K62</f>
        <v>#REF!</v>
      </c>
      <c r="N62" s="286">
        <f>+'CDP-RP JUL'!G185</f>
        <v>0</v>
      </c>
      <c r="O62" s="286">
        <v>0</v>
      </c>
      <c r="P62" s="308" t="e">
        <f>+N62-O62+JUNIO!P62</f>
        <v>#REF!</v>
      </c>
      <c r="Q62" s="310" t="e">
        <f t="shared" si="2"/>
        <v>#REF!</v>
      </c>
      <c r="R62" s="286" t="e">
        <f>+H62-P62</f>
        <v>#REF!</v>
      </c>
      <c r="S62" s="310" t="e">
        <f t="shared" si="3"/>
        <v>#REF!</v>
      </c>
      <c r="T62" s="308" t="e">
        <f>+JUNIO!V62</f>
        <v>#REF!</v>
      </c>
      <c r="U62" s="286">
        <v>0</v>
      </c>
      <c r="V62" s="286" t="e">
        <f>+T62+U62</f>
        <v>#REF!</v>
      </c>
      <c r="W62" s="310" t="e">
        <f t="shared" si="4"/>
        <v>#REF!</v>
      </c>
      <c r="X62" s="286">
        <f>+U62</f>
        <v>0</v>
      </c>
      <c r="Y62" s="270" t="e">
        <f>+X62+JUNIO!Y62</f>
        <v>#REF!</v>
      </c>
      <c r="Z62" s="310" t="e">
        <f t="shared" si="5"/>
        <v>#REF!</v>
      </c>
      <c r="AA62" s="290" t="e">
        <f>+P62-Y62</f>
        <v>#REF!</v>
      </c>
    </row>
    <row r="63" spans="1:27" x14ac:dyDescent="0.2">
      <c r="A63" s="299" t="s">
        <v>184</v>
      </c>
      <c r="B63" s="300" t="s">
        <v>185</v>
      </c>
      <c r="C63" s="252">
        <f t="shared" ref="C63:K65" si="38">+C64</f>
        <v>0</v>
      </c>
      <c r="D63" s="252">
        <f t="shared" si="38"/>
        <v>0</v>
      </c>
      <c r="E63" s="252">
        <f t="shared" si="38"/>
        <v>0</v>
      </c>
      <c r="F63" s="252">
        <f t="shared" si="38"/>
        <v>0</v>
      </c>
      <c r="G63" s="252">
        <f t="shared" si="38"/>
        <v>0</v>
      </c>
      <c r="H63" s="252">
        <f t="shared" si="38"/>
        <v>0</v>
      </c>
      <c r="I63" s="252">
        <f t="shared" si="38"/>
        <v>0</v>
      </c>
      <c r="J63" s="252">
        <f t="shared" si="38"/>
        <v>0</v>
      </c>
      <c r="K63" s="252" t="e">
        <f t="shared" si="38"/>
        <v>#REF!</v>
      </c>
      <c r="L63" s="357" t="e">
        <f t="shared" si="1"/>
        <v>#REF!</v>
      </c>
      <c r="M63" s="252" t="e">
        <f t="shared" ref="M63:P65" si="39">+M64</f>
        <v>#REF!</v>
      </c>
      <c r="N63" s="252">
        <f t="shared" si="39"/>
        <v>0</v>
      </c>
      <c r="O63" s="252">
        <f t="shared" si="39"/>
        <v>0</v>
      </c>
      <c r="P63" s="252" t="e">
        <f t="shared" si="39"/>
        <v>#REF!</v>
      </c>
      <c r="Q63" s="357" t="e">
        <f t="shared" si="2"/>
        <v>#REF!</v>
      </c>
      <c r="R63" s="252" t="e">
        <f>+R64</f>
        <v>#REF!</v>
      </c>
      <c r="S63" s="357" t="e">
        <f t="shared" si="3"/>
        <v>#REF!</v>
      </c>
      <c r="T63" s="252" t="e">
        <f t="shared" ref="T63:V65" si="40">+T64</f>
        <v>#REF!</v>
      </c>
      <c r="U63" s="252">
        <f t="shared" si="40"/>
        <v>0</v>
      </c>
      <c r="V63" s="252" t="e">
        <f t="shared" si="40"/>
        <v>#REF!</v>
      </c>
      <c r="W63" s="357" t="e">
        <f t="shared" si="4"/>
        <v>#REF!</v>
      </c>
      <c r="X63" s="252">
        <f t="shared" ref="X63:Y65" si="41">+X64</f>
        <v>0</v>
      </c>
      <c r="Y63" s="252" t="e">
        <f t="shared" si="41"/>
        <v>#REF!</v>
      </c>
      <c r="Z63" s="357" t="e">
        <f t="shared" si="5"/>
        <v>#REF!</v>
      </c>
      <c r="AA63" s="255" t="e">
        <f>+AA64</f>
        <v>#REF!</v>
      </c>
    </row>
    <row r="64" spans="1:27" x14ac:dyDescent="0.2">
      <c r="A64" s="256" t="s">
        <v>186</v>
      </c>
      <c r="B64" s="257" t="s">
        <v>185</v>
      </c>
      <c r="C64" s="258">
        <f t="shared" si="38"/>
        <v>0</v>
      </c>
      <c r="D64" s="258">
        <f t="shared" si="38"/>
        <v>0</v>
      </c>
      <c r="E64" s="258">
        <f t="shared" si="38"/>
        <v>0</v>
      </c>
      <c r="F64" s="258">
        <f t="shared" si="38"/>
        <v>0</v>
      </c>
      <c r="G64" s="258">
        <f t="shared" si="38"/>
        <v>0</v>
      </c>
      <c r="H64" s="258">
        <f t="shared" si="38"/>
        <v>0</v>
      </c>
      <c r="I64" s="258">
        <f t="shared" si="38"/>
        <v>0</v>
      </c>
      <c r="J64" s="258">
        <f t="shared" si="38"/>
        <v>0</v>
      </c>
      <c r="K64" s="258" t="e">
        <f t="shared" si="38"/>
        <v>#REF!</v>
      </c>
      <c r="L64" s="508" t="e">
        <f t="shared" si="1"/>
        <v>#REF!</v>
      </c>
      <c r="M64" s="258" t="e">
        <f t="shared" si="39"/>
        <v>#REF!</v>
      </c>
      <c r="N64" s="258">
        <f t="shared" si="39"/>
        <v>0</v>
      </c>
      <c r="O64" s="258">
        <f t="shared" si="39"/>
        <v>0</v>
      </c>
      <c r="P64" s="258" t="e">
        <f t="shared" si="39"/>
        <v>#REF!</v>
      </c>
      <c r="Q64" s="508" t="e">
        <f t="shared" si="2"/>
        <v>#REF!</v>
      </c>
      <c r="R64" s="258" t="e">
        <f>+R65</f>
        <v>#REF!</v>
      </c>
      <c r="S64" s="508" t="e">
        <f t="shared" si="3"/>
        <v>#REF!</v>
      </c>
      <c r="T64" s="258" t="e">
        <f t="shared" si="40"/>
        <v>#REF!</v>
      </c>
      <c r="U64" s="258">
        <f t="shared" si="40"/>
        <v>0</v>
      </c>
      <c r="V64" s="258" t="e">
        <f t="shared" si="40"/>
        <v>#REF!</v>
      </c>
      <c r="W64" s="508" t="e">
        <f t="shared" si="4"/>
        <v>#REF!</v>
      </c>
      <c r="X64" s="258">
        <f t="shared" si="41"/>
        <v>0</v>
      </c>
      <c r="Y64" s="258" t="e">
        <f t="shared" si="41"/>
        <v>#REF!</v>
      </c>
      <c r="Z64" s="508" t="e">
        <f t="shared" si="5"/>
        <v>#REF!</v>
      </c>
      <c r="AA64" s="261" t="e">
        <f>+AA65</f>
        <v>#REF!</v>
      </c>
    </row>
    <row r="65" spans="1:27" x14ac:dyDescent="0.2">
      <c r="A65" s="256" t="s">
        <v>187</v>
      </c>
      <c r="B65" s="257" t="s">
        <v>188</v>
      </c>
      <c r="C65" s="258">
        <f t="shared" si="38"/>
        <v>0</v>
      </c>
      <c r="D65" s="258">
        <f t="shared" si="38"/>
        <v>0</v>
      </c>
      <c r="E65" s="258">
        <f t="shared" si="38"/>
        <v>0</v>
      </c>
      <c r="F65" s="258">
        <f t="shared" si="38"/>
        <v>0</v>
      </c>
      <c r="G65" s="258">
        <f t="shared" si="38"/>
        <v>0</v>
      </c>
      <c r="H65" s="258">
        <f t="shared" si="38"/>
        <v>0</v>
      </c>
      <c r="I65" s="258">
        <f t="shared" si="38"/>
        <v>0</v>
      </c>
      <c r="J65" s="258">
        <f t="shared" si="38"/>
        <v>0</v>
      </c>
      <c r="K65" s="258" t="e">
        <f t="shared" si="38"/>
        <v>#REF!</v>
      </c>
      <c r="L65" s="508" t="e">
        <f t="shared" si="1"/>
        <v>#REF!</v>
      </c>
      <c r="M65" s="258" t="e">
        <f t="shared" si="39"/>
        <v>#REF!</v>
      </c>
      <c r="N65" s="258">
        <f t="shared" si="39"/>
        <v>0</v>
      </c>
      <c r="O65" s="258">
        <f t="shared" si="39"/>
        <v>0</v>
      </c>
      <c r="P65" s="258" t="e">
        <f t="shared" si="39"/>
        <v>#REF!</v>
      </c>
      <c r="Q65" s="508" t="e">
        <f t="shared" si="2"/>
        <v>#REF!</v>
      </c>
      <c r="R65" s="258" t="e">
        <f>+R66</f>
        <v>#REF!</v>
      </c>
      <c r="S65" s="508" t="e">
        <f t="shared" si="3"/>
        <v>#REF!</v>
      </c>
      <c r="T65" s="258" t="e">
        <f t="shared" si="40"/>
        <v>#REF!</v>
      </c>
      <c r="U65" s="258">
        <f t="shared" si="40"/>
        <v>0</v>
      </c>
      <c r="V65" s="258" t="e">
        <f t="shared" si="40"/>
        <v>#REF!</v>
      </c>
      <c r="W65" s="508" t="e">
        <f t="shared" si="4"/>
        <v>#REF!</v>
      </c>
      <c r="X65" s="258">
        <f t="shared" si="41"/>
        <v>0</v>
      </c>
      <c r="Y65" s="258" t="e">
        <f t="shared" si="41"/>
        <v>#REF!</v>
      </c>
      <c r="Z65" s="508" t="e">
        <f t="shared" si="5"/>
        <v>#REF!</v>
      </c>
      <c r="AA65" s="261" t="e">
        <f>+AA66</f>
        <v>#REF!</v>
      </c>
    </row>
    <row r="66" spans="1:27" x14ac:dyDescent="0.2">
      <c r="A66" s="262" t="s">
        <v>189</v>
      </c>
      <c r="B66" s="263" t="s">
        <v>190</v>
      </c>
      <c r="C66" s="264">
        <f t="shared" ref="C66:K66" si="42">+C67+C68+C69</f>
        <v>0</v>
      </c>
      <c r="D66" s="264">
        <f t="shared" si="42"/>
        <v>0</v>
      </c>
      <c r="E66" s="264">
        <f t="shared" si="42"/>
        <v>0</v>
      </c>
      <c r="F66" s="264">
        <f t="shared" si="42"/>
        <v>0</v>
      </c>
      <c r="G66" s="264">
        <f t="shared" si="42"/>
        <v>0</v>
      </c>
      <c r="H66" s="264">
        <f t="shared" si="42"/>
        <v>0</v>
      </c>
      <c r="I66" s="264">
        <f t="shared" si="42"/>
        <v>0</v>
      </c>
      <c r="J66" s="264">
        <f t="shared" si="42"/>
        <v>0</v>
      </c>
      <c r="K66" s="264" t="e">
        <f t="shared" si="42"/>
        <v>#REF!</v>
      </c>
      <c r="L66" s="509" t="e">
        <f t="shared" si="1"/>
        <v>#REF!</v>
      </c>
      <c r="M66" s="264" t="e">
        <f>+M67+M68+M69</f>
        <v>#REF!</v>
      </c>
      <c r="N66" s="264">
        <f>+N67+N68+N69</f>
        <v>0</v>
      </c>
      <c r="O66" s="264">
        <f>+O67+O68+O69</f>
        <v>0</v>
      </c>
      <c r="P66" s="264" t="e">
        <f>+P67+P68+P69</f>
        <v>#REF!</v>
      </c>
      <c r="Q66" s="509" t="e">
        <f t="shared" si="2"/>
        <v>#REF!</v>
      </c>
      <c r="R66" s="264" t="e">
        <f>+R67+R68+R69</f>
        <v>#REF!</v>
      </c>
      <c r="S66" s="509" t="e">
        <f t="shared" si="3"/>
        <v>#REF!</v>
      </c>
      <c r="T66" s="264" t="e">
        <f>+T67+T68+T69</f>
        <v>#REF!</v>
      </c>
      <c r="U66" s="264">
        <f>+U67+U68+U69</f>
        <v>0</v>
      </c>
      <c r="V66" s="264" t="e">
        <f>+V67+V68+V69</f>
        <v>#REF!</v>
      </c>
      <c r="W66" s="509" t="e">
        <f t="shared" si="4"/>
        <v>#REF!</v>
      </c>
      <c r="X66" s="264">
        <f>+X67+X68+X69</f>
        <v>0</v>
      </c>
      <c r="Y66" s="264" t="e">
        <f>+Y67+Y68+Y69</f>
        <v>#REF!</v>
      </c>
      <c r="Z66" s="509" t="e">
        <f t="shared" si="5"/>
        <v>#REF!</v>
      </c>
      <c r="AA66" s="267" t="e">
        <f>+AA67+AA68+AA69</f>
        <v>#REF!</v>
      </c>
    </row>
    <row r="67" spans="1:27" s="512" customFormat="1" x14ac:dyDescent="0.2">
      <c r="A67" s="303" t="s">
        <v>191</v>
      </c>
      <c r="B67" s="304" t="s">
        <v>192</v>
      </c>
      <c r="C67" s="270"/>
      <c r="D67" s="271">
        <v>0</v>
      </c>
      <c r="E67" s="271">
        <v>0</v>
      </c>
      <c r="F67" s="271">
        <v>0</v>
      </c>
      <c r="G67" s="271">
        <v>0</v>
      </c>
      <c r="H67" s="270">
        <f>+C67+D67-E67+F67-G67</f>
        <v>0</v>
      </c>
      <c r="I67" s="270">
        <f>+'CDP-RP JUL'!C192</f>
        <v>0</v>
      </c>
      <c r="J67" s="270"/>
      <c r="K67" s="270" t="e">
        <f>+I67-J67+JUNIO!K67</f>
        <v>#REF!</v>
      </c>
      <c r="L67" s="272" t="e">
        <f t="shared" si="1"/>
        <v>#REF!</v>
      </c>
      <c r="M67" s="270" t="e">
        <f>+H67-K67</f>
        <v>#REF!</v>
      </c>
      <c r="N67" s="270">
        <f>+'CDP-RP JUL'!G192</f>
        <v>0</v>
      </c>
      <c r="O67" s="270"/>
      <c r="P67" s="270" t="e">
        <f>+N67-O67+JUNIO!P67</f>
        <v>#REF!</v>
      </c>
      <c r="Q67" s="272" t="e">
        <f t="shared" si="2"/>
        <v>#REF!</v>
      </c>
      <c r="R67" s="270" t="e">
        <f>+H67-P67</f>
        <v>#REF!</v>
      </c>
      <c r="S67" s="272" t="e">
        <f t="shared" si="3"/>
        <v>#REF!</v>
      </c>
      <c r="T67" s="270" t="e">
        <f>+JUNIO!V67</f>
        <v>#REF!</v>
      </c>
      <c r="U67" s="270"/>
      <c r="V67" s="270" t="e">
        <f>+T67+U67</f>
        <v>#REF!</v>
      </c>
      <c r="W67" s="272" t="e">
        <f t="shared" si="4"/>
        <v>#REF!</v>
      </c>
      <c r="X67" s="270">
        <f>+U67</f>
        <v>0</v>
      </c>
      <c r="Y67" s="270" t="e">
        <f>+X67+JUNIO!Y67</f>
        <v>#REF!</v>
      </c>
      <c r="Z67" s="272" t="e">
        <f t="shared" si="5"/>
        <v>#REF!</v>
      </c>
      <c r="AA67" s="274" t="e">
        <f>+P67-Y67</f>
        <v>#REF!</v>
      </c>
    </row>
    <row r="68" spans="1:27" s="512" customFormat="1" x14ac:dyDescent="0.2">
      <c r="A68" s="514" t="s">
        <v>193</v>
      </c>
      <c r="B68" s="325" t="s">
        <v>261</v>
      </c>
      <c r="C68" s="286"/>
      <c r="D68" s="287">
        <v>0</v>
      </c>
      <c r="E68" s="287">
        <v>0</v>
      </c>
      <c r="F68" s="287">
        <v>0</v>
      </c>
      <c r="G68" s="287">
        <v>0</v>
      </c>
      <c r="H68" s="286">
        <f>+C68+D68-E68+F68-G68</f>
        <v>0</v>
      </c>
      <c r="I68" s="286">
        <f>+'CDP-RP JUL'!C207</f>
        <v>0</v>
      </c>
      <c r="J68" s="286">
        <v>0</v>
      </c>
      <c r="K68" s="308" t="e">
        <f>+I68-J68+JUNIO!K68</f>
        <v>#REF!</v>
      </c>
      <c r="L68" s="310" t="e">
        <f t="shared" si="1"/>
        <v>#REF!</v>
      </c>
      <c r="M68" s="286" t="e">
        <f>+H68-K68</f>
        <v>#REF!</v>
      </c>
      <c r="N68" s="286">
        <f>+'CDP-RP JUL'!G207</f>
        <v>0</v>
      </c>
      <c r="O68" s="286">
        <v>0</v>
      </c>
      <c r="P68" s="308" t="e">
        <f>+N68-O68+JUNIO!P68</f>
        <v>#REF!</v>
      </c>
      <c r="Q68" s="310" t="e">
        <f t="shared" si="2"/>
        <v>#REF!</v>
      </c>
      <c r="R68" s="286" t="e">
        <f>+H68-P68</f>
        <v>#REF!</v>
      </c>
      <c r="S68" s="310" t="e">
        <f t="shared" si="3"/>
        <v>#REF!</v>
      </c>
      <c r="T68" s="308" t="e">
        <f>+JUNIO!V68</f>
        <v>#REF!</v>
      </c>
      <c r="U68" s="286"/>
      <c r="V68" s="286" t="e">
        <f>+T68+U68</f>
        <v>#REF!</v>
      </c>
      <c r="W68" s="310" t="e">
        <f t="shared" si="4"/>
        <v>#REF!</v>
      </c>
      <c r="X68" s="286">
        <f>+U68</f>
        <v>0</v>
      </c>
      <c r="Y68" s="270" t="e">
        <f>+X68+JUNIO!Y68</f>
        <v>#REF!</v>
      </c>
      <c r="Z68" s="310" t="e">
        <f t="shared" si="5"/>
        <v>#REF!</v>
      </c>
      <c r="AA68" s="290" t="e">
        <f>+P68-Y68</f>
        <v>#REF!</v>
      </c>
    </row>
    <row r="69" spans="1:27" x14ac:dyDescent="0.2">
      <c r="A69" s="291" t="s">
        <v>195</v>
      </c>
      <c r="B69" s="318" t="s">
        <v>196</v>
      </c>
      <c r="C69" s="293">
        <f t="shared" ref="C69:K69" si="43">SUM(C70:C72)</f>
        <v>0</v>
      </c>
      <c r="D69" s="293">
        <f t="shared" si="43"/>
        <v>0</v>
      </c>
      <c r="E69" s="293">
        <f t="shared" si="43"/>
        <v>0</v>
      </c>
      <c r="F69" s="293">
        <f t="shared" si="43"/>
        <v>0</v>
      </c>
      <c r="G69" s="293">
        <f t="shared" si="43"/>
        <v>0</v>
      </c>
      <c r="H69" s="293">
        <f t="shared" si="43"/>
        <v>0</v>
      </c>
      <c r="I69" s="293">
        <f t="shared" si="43"/>
        <v>0</v>
      </c>
      <c r="J69" s="293">
        <f t="shared" si="43"/>
        <v>0</v>
      </c>
      <c r="K69" s="293" t="e">
        <f t="shared" si="43"/>
        <v>#REF!</v>
      </c>
      <c r="L69" s="364" t="e">
        <f t="shared" si="1"/>
        <v>#REF!</v>
      </c>
      <c r="M69" s="293" t="e">
        <f>SUM(M70:M72)</f>
        <v>#REF!</v>
      </c>
      <c r="N69" s="293">
        <f>SUM(N70:N72)</f>
        <v>0</v>
      </c>
      <c r="O69" s="293">
        <f>SUM(O70:O72)</f>
        <v>0</v>
      </c>
      <c r="P69" s="293" t="e">
        <f>SUM(P70:P72)</f>
        <v>#REF!</v>
      </c>
      <c r="Q69" s="364" t="e">
        <f t="shared" si="2"/>
        <v>#REF!</v>
      </c>
      <c r="R69" s="293" t="e">
        <f>SUM(R70:R72)</f>
        <v>#REF!</v>
      </c>
      <c r="S69" s="364" t="e">
        <f t="shared" si="3"/>
        <v>#REF!</v>
      </c>
      <c r="T69" s="293" t="e">
        <f>SUM(T70:T72)</f>
        <v>#REF!</v>
      </c>
      <c r="U69" s="293">
        <f>SUM(U70:U72)</f>
        <v>0</v>
      </c>
      <c r="V69" s="293" t="e">
        <f>SUM(V70:V72)</f>
        <v>#REF!</v>
      </c>
      <c r="W69" s="364" t="e">
        <f t="shared" si="4"/>
        <v>#REF!</v>
      </c>
      <c r="X69" s="293">
        <f>SUM(X70:X72)</f>
        <v>0</v>
      </c>
      <c r="Y69" s="293" t="e">
        <f>SUM(Y70:Y72)</f>
        <v>#REF!</v>
      </c>
      <c r="Z69" s="364" t="e">
        <f t="shared" si="5"/>
        <v>#REF!</v>
      </c>
      <c r="AA69" s="296" t="e">
        <f>SUM(AA70:AA72)</f>
        <v>#REF!</v>
      </c>
    </row>
    <row r="70" spans="1:27" s="512" customFormat="1" x14ac:dyDescent="0.2">
      <c r="A70" s="518" t="s">
        <v>197</v>
      </c>
      <c r="B70" s="304" t="s">
        <v>198</v>
      </c>
      <c r="C70" s="270"/>
      <c r="D70" s="271">
        <v>0</v>
      </c>
      <c r="E70" s="271">
        <v>0</v>
      </c>
      <c r="F70" s="271">
        <v>0</v>
      </c>
      <c r="G70" s="271">
        <v>0</v>
      </c>
      <c r="H70" s="270">
        <f>+C70+D70-E70+F70-G70</f>
        <v>0</v>
      </c>
      <c r="I70" s="270">
        <f>+'CDP-RP JUL'!C214</f>
        <v>0</v>
      </c>
      <c r="J70" s="270">
        <v>0</v>
      </c>
      <c r="K70" s="270" t="e">
        <f>+I70-J70+JUNIO!K70</f>
        <v>#REF!</v>
      </c>
      <c r="L70" s="272" t="e">
        <f t="shared" si="1"/>
        <v>#REF!</v>
      </c>
      <c r="M70" s="270" t="e">
        <f>+H70-K70</f>
        <v>#REF!</v>
      </c>
      <c r="N70" s="270">
        <f>+'CDP-RP JUL'!G214</f>
        <v>0</v>
      </c>
      <c r="O70" s="270">
        <v>0</v>
      </c>
      <c r="P70" s="270" t="e">
        <f>+N70-O70+JUNIO!P70</f>
        <v>#REF!</v>
      </c>
      <c r="Q70" s="272" t="e">
        <f t="shared" si="2"/>
        <v>#REF!</v>
      </c>
      <c r="R70" s="270" t="e">
        <f>+H70-P70</f>
        <v>#REF!</v>
      </c>
      <c r="S70" s="272" t="e">
        <f t="shared" si="3"/>
        <v>#REF!</v>
      </c>
      <c r="T70" s="270" t="e">
        <f>+JUNIO!V70</f>
        <v>#REF!</v>
      </c>
      <c r="U70" s="270"/>
      <c r="V70" s="270" t="e">
        <f>+T70+U70</f>
        <v>#REF!</v>
      </c>
      <c r="W70" s="272" t="e">
        <f t="shared" si="4"/>
        <v>#REF!</v>
      </c>
      <c r="X70" s="270">
        <f>+U70</f>
        <v>0</v>
      </c>
      <c r="Y70" s="270" t="e">
        <f>+X70+JUNIO!Y70</f>
        <v>#REF!</v>
      </c>
      <c r="Z70" s="272" t="e">
        <f t="shared" si="5"/>
        <v>#REF!</v>
      </c>
      <c r="AA70" s="274" t="e">
        <f>+P70-Y70</f>
        <v>#REF!</v>
      </c>
    </row>
    <row r="71" spans="1:27" s="512" customFormat="1" x14ac:dyDescent="0.2">
      <c r="A71" s="519" t="s">
        <v>199</v>
      </c>
      <c r="B71" s="333" t="s">
        <v>200</v>
      </c>
      <c r="C71" s="279"/>
      <c r="D71" s="279">
        <v>0</v>
      </c>
      <c r="E71" s="279">
        <v>0</v>
      </c>
      <c r="F71" s="279">
        <v>0</v>
      </c>
      <c r="G71" s="279">
        <v>0</v>
      </c>
      <c r="H71" s="278">
        <f>+C71+D71-E71+F71-G71</f>
        <v>0</v>
      </c>
      <c r="I71" s="278">
        <f>+'CDP-RP JUL'!C221</f>
        <v>0</v>
      </c>
      <c r="J71" s="278">
        <v>0</v>
      </c>
      <c r="K71" s="270" t="e">
        <f>+I71-J71+JUNIO!K71</f>
        <v>#REF!</v>
      </c>
      <c r="L71" s="272" t="e">
        <f t="shared" si="1"/>
        <v>#REF!</v>
      </c>
      <c r="M71" s="278" t="e">
        <f>+H71-K71</f>
        <v>#REF!</v>
      </c>
      <c r="N71" s="278">
        <f>+'CDP-RP JUL'!G221</f>
        <v>0</v>
      </c>
      <c r="O71" s="278">
        <v>0</v>
      </c>
      <c r="P71" s="270" t="e">
        <f>+N71-O71+JUNIO!P71</f>
        <v>#REF!</v>
      </c>
      <c r="Q71" s="272" t="e">
        <f t="shared" si="2"/>
        <v>#REF!</v>
      </c>
      <c r="R71" s="278" t="e">
        <f>+H71-P71</f>
        <v>#REF!</v>
      </c>
      <c r="S71" s="272" t="e">
        <f t="shared" si="3"/>
        <v>#REF!</v>
      </c>
      <c r="T71" s="270" t="e">
        <f>+JUNIO!V71</f>
        <v>#REF!</v>
      </c>
      <c r="U71" s="278"/>
      <c r="V71" s="278" t="e">
        <f>+T71+U71</f>
        <v>#REF!</v>
      </c>
      <c r="W71" s="272" t="e">
        <f t="shared" si="4"/>
        <v>#REF!</v>
      </c>
      <c r="X71" s="278">
        <f>+U71</f>
        <v>0</v>
      </c>
      <c r="Y71" s="270" t="e">
        <f>+X71+JUNIO!Y71</f>
        <v>#REF!</v>
      </c>
      <c r="Z71" s="272" t="e">
        <f t="shared" si="5"/>
        <v>#REF!</v>
      </c>
      <c r="AA71" s="282" t="e">
        <f>+P71-Y71</f>
        <v>#REF!</v>
      </c>
    </row>
    <row r="72" spans="1:27" s="512" customFormat="1" x14ac:dyDescent="0.2">
      <c r="A72" s="514" t="s">
        <v>201</v>
      </c>
      <c r="B72" s="325" t="s">
        <v>202</v>
      </c>
      <c r="C72" s="286"/>
      <c r="D72" s="287">
        <v>0</v>
      </c>
      <c r="E72" s="287">
        <v>0</v>
      </c>
      <c r="F72" s="287">
        <v>0</v>
      </c>
      <c r="G72" s="287">
        <v>0</v>
      </c>
      <c r="H72" s="286">
        <f>+C72+D72-E72+F72-G72</f>
        <v>0</v>
      </c>
      <c r="I72" s="286">
        <f>+'CDP-RP JUL'!C229</f>
        <v>0</v>
      </c>
      <c r="J72" s="286">
        <v>0</v>
      </c>
      <c r="K72" s="308" t="e">
        <f>+I72-J72+JUNIO!K72</f>
        <v>#REF!</v>
      </c>
      <c r="L72" s="310" t="e">
        <f t="shared" si="1"/>
        <v>#REF!</v>
      </c>
      <c r="M72" s="286" t="e">
        <f>+H72-K72</f>
        <v>#REF!</v>
      </c>
      <c r="N72" s="286">
        <f>+'CDP-RP JUL'!G229</f>
        <v>0</v>
      </c>
      <c r="O72" s="286">
        <v>0</v>
      </c>
      <c r="P72" s="308" t="e">
        <f>+N72-O72+JUNIO!P72</f>
        <v>#REF!</v>
      </c>
      <c r="Q72" s="310" t="e">
        <f t="shared" si="2"/>
        <v>#REF!</v>
      </c>
      <c r="R72" s="286" t="e">
        <f>+H72-P72</f>
        <v>#REF!</v>
      </c>
      <c r="S72" s="310" t="e">
        <f t="shared" si="3"/>
        <v>#REF!</v>
      </c>
      <c r="T72" s="308" t="e">
        <f>+JUNIO!V72</f>
        <v>#REF!</v>
      </c>
      <c r="U72" s="286">
        <v>0</v>
      </c>
      <c r="V72" s="286" t="e">
        <f>+T72+U72</f>
        <v>#REF!</v>
      </c>
      <c r="W72" s="310" t="e">
        <f t="shared" si="4"/>
        <v>#REF!</v>
      </c>
      <c r="X72" s="286">
        <f>+U72</f>
        <v>0</v>
      </c>
      <c r="Y72" s="270" t="e">
        <f>+X72+JUNIO!Y72</f>
        <v>#REF!</v>
      </c>
      <c r="Z72" s="310" t="e">
        <f t="shared" si="5"/>
        <v>#REF!</v>
      </c>
      <c r="AA72" s="290" t="e">
        <f>+P72-Y72</f>
        <v>#REF!</v>
      </c>
    </row>
    <row r="73" spans="1:27" s="358" customFormat="1" x14ac:dyDescent="0.2">
      <c r="A73" s="321">
        <v>3</v>
      </c>
      <c r="B73" s="300" t="s">
        <v>203</v>
      </c>
      <c r="C73" s="252">
        <f t="shared" ref="C73:K76" si="44">+C74</f>
        <v>0</v>
      </c>
      <c r="D73" s="252">
        <f t="shared" si="44"/>
        <v>0</v>
      </c>
      <c r="E73" s="252">
        <f t="shared" si="44"/>
        <v>0</v>
      </c>
      <c r="F73" s="252">
        <f t="shared" si="44"/>
        <v>0</v>
      </c>
      <c r="G73" s="252">
        <f t="shared" si="44"/>
        <v>0</v>
      </c>
      <c r="H73" s="252">
        <f t="shared" si="44"/>
        <v>0</v>
      </c>
      <c r="I73" s="252">
        <f t="shared" si="44"/>
        <v>0</v>
      </c>
      <c r="J73" s="252">
        <f t="shared" si="44"/>
        <v>0</v>
      </c>
      <c r="K73" s="252" t="e">
        <f t="shared" si="44"/>
        <v>#REF!</v>
      </c>
      <c r="L73" s="357" t="e">
        <f t="shared" si="1"/>
        <v>#REF!</v>
      </c>
      <c r="M73" s="252" t="e">
        <f t="shared" ref="M73:P76" si="45">+M74</f>
        <v>#REF!</v>
      </c>
      <c r="N73" s="252">
        <f t="shared" si="45"/>
        <v>0</v>
      </c>
      <c r="O73" s="252">
        <f t="shared" si="45"/>
        <v>0</v>
      </c>
      <c r="P73" s="252" t="e">
        <f t="shared" si="45"/>
        <v>#REF!</v>
      </c>
      <c r="Q73" s="357" t="e">
        <f t="shared" si="2"/>
        <v>#REF!</v>
      </c>
      <c r="R73" s="252" t="e">
        <f>+R74</f>
        <v>#REF!</v>
      </c>
      <c r="S73" s="357" t="e">
        <f t="shared" si="3"/>
        <v>#REF!</v>
      </c>
      <c r="T73" s="252" t="e">
        <f t="shared" ref="T73:V76" si="46">+T74</f>
        <v>#REF!</v>
      </c>
      <c r="U73" s="252">
        <f t="shared" si="46"/>
        <v>0</v>
      </c>
      <c r="V73" s="252" t="e">
        <f t="shared" si="46"/>
        <v>#REF!</v>
      </c>
      <c r="W73" s="357" t="e">
        <f t="shared" si="4"/>
        <v>#REF!</v>
      </c>
      <c r="X73" s="252">
        <f t="shared" ref="X73:Y76" si="47">+X74</f>
        <v>0</v>
      </c>
      <c r="Y73" s="252" t="e">
        <f t="shared" si="47"/>
        <v>#REF!</v>
      </c>
      <c r="Z73" s="357" t="e">
        <f t="shared" si="5"/>
        <v>#REF!</v>
      </c>
      <c r="AA73" s="255" t="e">
        <f>+AA74</f>
        <v>#REF!</v>
      </c>
    </row>
    <row r="74" spans="1:27" s="358" customFormat="1" x14ac:dyDescent="0.2">
      <c r="A74" s="256" t="s">
        <v>204</v>
      </c>
      <c r="B74" s="257" t="s">
        <v>185</v>
      </c>
      <c r="C74" s="258">
        <f t="shared" si="44"/>
        <v>0</v>
      </c>
      <c r="D74" s="258">
        <f t="shared" si="44"/>
        <v>0</v>
      </c>
      <c r="E74" s="258">
        <f t="shared" si="44"/>
        <v>0</v>
      </c>
      <c r="F74" s="258">
        <f t="shared" si="44"/>
        <v>0</v>
      </c>
      <c r="G74" s="258">
        <f t="shared" si="44"/>
        <v>0</v>
      </c>
      <c r="H74" s="258">
        <f t="shared" si="44"/>
        <v>0</v>
      </c>
      <c r="I74" s="258">
        <f t="shared" si="44"/>
        <v>0</v>
      </c>
      <c r="J74" s="258">
        <f t="shared" si="44"/>
        <v>0</v>
      </c>
      <c r="K74" s="258" t="e">
        <f t="shared" si="44"/>
        <v>#REF!</v>
      </c>
      <c r="L74" s="508" t="e">
        <f t="shared" si="1"/>
        <v>#REF!</v>
      </c>
      <c r="M74" s="258" t="e">
        <f t="shared" si="45"/>
        <v>#REF!</v>
      </c>
      <c r="N74" s="258">
        <f t="shared" si="45"/>
        <v>0</v>
      </c>
      <c r="O74" s="258">
        <f t="shared" si="45"/>
        <v>0</v>
      </c>
      <c r="P74" s="258" t="e">
        <f t="shared" si="45"/>
        <v>#REF!</v>
      </c>
      <c r="Q74" s="508" t="e">
        <f t="shared" si="2"/>
        <v>#REF!</v>
      </c>
      <c r="R74" s="258" t="e">
        <f>+R75</f>
        <v>#REF!</v>
      </c>
      <c r="S74" s="508" t="e">
        <f t="shared" si="3"/>
        <v>#REF!</v>
      </c>
      <c r="T74" s="258" t="e">
        <f t="shared" si="46"/>
        <v>#REF!</v>
      </c>
      <c r="U74" s="258">
        <f t="shared" si="46"/>
        <v>0</v>
      </c>
      <c r="V74" s="258" t="e">
        <f t="shared" si="46"/>
        <v>#REF!</v>
      </c>
      <c r="W74" s="508" t="e">
        <f t="shared" si="4"/>
        <v>#REF!</v>
      </c>
      <c r="X74" s="258">
        <f t="shared" si="47"/>
        <v>0</v>
      </c>
      <c r="Y74" s="258" t="e">
        <f t="shared" si="47"/>
        <v>#REF!</v>
      </c>
      <c r="Z74" s="508" t="e">
        <f t="shared" si="5"/>
        <v>#REF!</v>
      </c>
      <c r="AA74" s="261" t="e">
        <f>+AA75</f>
        <v>#REF!</v>
      </c>
    </row>
    <row r="75" spans="1:27" s="358" customFormat="1" x14ac:dyDescent="0.2">
      <c r="A75" s="256" t="s">
        <v>205</v>
      </c>
      <c r="B75" s="257" t="s">
        <v>185</v>
      </c>
      <c r="C75" s="258">
        <f t="shared" si="44"/>
        <v>0</v>
      </c>
      <c r="D75" s="258">
        <f t="shared" si="44"/>
        <v>0</v>
      </c>
      <c r="E75" s="258">
        <f t="shared" si="44"/>
        <v>0</v>
      </c>
      <c r="F75" s="258">
        <f t="shared" si="44"/>
        <v>0</v>
      </c>
      <c r="G75" s="258">
        <f t="shared" si="44"/>
        <v>0</v>
      </c>
      <c r="H75" s="258">
        <f t="shared" si="44"/>
        <v>0</v>
      </c>
      <c r="I75" s="258">
        <f t="shared" si="44"/>
        <v>0</v>
      </c>
      <c r="J75" s="258">
        <f t="shared" si="44"/>
        <v>0</v>
      </c>
      <c r="K75" s="258" t="e">
        <f t="shared" si="44"/>
        <v>#REF!</v>
      </c>
      <c r="L75" s="508" t="e">
        <f t="shared" si="1"/>
        <v>#REF!</v>
      </c>
      <c r="M75" s="258" t="e">
        <f t="shared" si="45"/>
        <v>#REF!</v>
      </c>
      <c r="N75" s="258">
        <f t="shared" si="45"/>
        <v>0</v>
      </c>
      <c r="O75" s="258">
        <f t="shared" si="45"/>
        <v>0</v>
      </c>
      <c r="P75" s="258" t="e">
        <f t="shared" si="45"/>
        <v>#REF!</v>
      </c>
      <c r="Q75" s="508" t="e">
        <f t="shared" si="2"/>
        <v>#REF!</v>
      </c>
      <c r="R75" s="258" t="e">
        <f>+R76</f>
        <v>#REF!</v>
      </c>
      <c r="S75" s="508" t="e">
        <f t="shared" si="3"/>
        <v>#REF!</v>
      </c>
      <c r="T75" s="258" t="e">
        <f t="shared" si="46"/>
        <v>#REF!</v>
      </c>
      <c r="U75" s="258">
        <f t="shared" si="46"/>
        <v>0</v>
      </c>
      <c r="V75" s="258" t="e">
        <f t="shared" si="46"/>
        <v>#REF!</v>
      </c>
      <c r="W75" s="508" t="e">
        <f t="shared" si="4"/>
        <v>#REF!</v>
      </c>
      <c r="X75" s="258">
        <f t="shared" si="47"/>
        <v>0</v>
      </c>
      <c r="Y75" s="258" t="e">
        <f t="shared" si="47"/>
        <v>#REF!</v>
      </c>
      <c r="Z75" s="508" t="e">
        <f t="shared" si="5"/>
        <v>#REF!</v>
      </c>
      <c r="AA75" s="261" t="e">
        <f>+AA76</f>
        <v>#REF!</v>
      </c>
    </row>
    <row r="76" spans="1:27" s="358" customFormat="1" x14ac:dyDescent="0.2">
      <c r="A76" s="256" t="s">
        <v>206</v>
      </c>
      <c r="B76" s="257" t="s">
        <v>207</v>
      </c>
      <c r="C76" s="258">
        <f t="shared" si="44"/>
        <v>0</v>
      </c>
      <c r="D76" s="258">
        <f t="shared" si="44"/>
        <v>0</v>
      </c>
      <c r="E76" s="258">
        <f t="shared" si="44"/>
        <v>0</v>
      </c>
      <c r="F76" s="258">
        <f t="shared" si="44"/>
        <v>0</v>
      </c>
      <c r="G76" s="258">
        <f t="shared" si="44"/>
        <v>0</v>
      </c>
      <c r="H76" s="258">
        <f t="shared" si="44"/>
        <v>0</v>
      </c>
      <c r="I76" s="258">
        <f t="shared" si="44"/>
        <v>0</v>
      </c>
      <c r="J76" s="258">
        <f t="shared" si="44"/>
        <v>0</v>
      </c>
      <c r="K76" s="258" t="e">
        <f t="shared" si="44"/>
        <v>#REF!</v>
      </c>
      <c r="L76" s="508" t="e">
        <f t="shared" si="1"/>
        <v>#REF!</v>
      </c>
      <c r="M76" s="258" t="e">
        <f t="shared" si="45"/>
        <v>#REF!</v>
      </c>
      <c r="N76" s="258">
        <f t="shared" si="45"/>
        <v>0</v>
      </c>
      <c r="O76" s="258">
        <f t="shared" si="45"/>
        <v>0</v>
      </c>
      <c r="P76" s="258" t="e">
        <f t="shared" si="45"/>
        <v>#REF!</v>
      </c>
      <c r="Q76" s="508" t="e">
        <f t="shared" si="2"/>
        <v>#REF!</v>
      </c>
      <c r="R76" s="258" t="e">
        <f>+R77</f>
        <v>#REF!</v>
      </c>
      <c r="S76" s="508" t="e">
        <f t="shared" si="3"/>
        <v>#REF!</v>
      </c>
      <c r="T76" s="258" t="e">
        <f t="shared" si="46"/>
        <v>#REF!</v>
      </c>
      <c r="U76" s="258">
        <f t="shared" si="46"/>
        <v>0</v>
      </c>
      <c r="V76" s="258" t="e">
        <f t="shared" si="46"/>
        <v>#REF!</v>
      </c>
      <c r="W76" s="508" t="e">
        <f t="shared" si="4"/>
        <v>#REF!</v>
      </c>
      <c r="X76" s="258">
        <f t="shared" si="47"/>
        <v>0</v>
      </c>
      <c r="Y76" s="258" t="e">
        <f t="shared" si="47"/>
        <v>#REF!</v>
      </c>
      <c r="Z76" s="508" t="e">
        <f t="shared" si="5"/>
        <v>#REF!</v>
      </c>
      <c r="AA76" s="261" t="e">
        <f>+AA77</f>
        <v>#REF!</v>
      </c>
    </row>
    <row r="77" spans="1:27" s="358" customFormat="1" x14ac:dyDescent="0.2">
      <c r="A77" s="322" t="s">
        <v>208</v>
      </c>
      <c r="B77" s="323" t="s">
        <v>209</v>
      </c>
      <c r="C77" s="264">
        <f t="shared" ref="C77:K77" si="48">SUM(C78:C91)</f>
        <v>0</v>
      </c>
      <c r="D77" s="264">
        <f t="shared" si="48"/>
        <v>0</v>
      </c>
      <c r="E77" s="264">
        <f t="shared" si="48"/>
        <v>0</v>
      </c>
      <c r="F77" s="264">
        <f t="shared" si="48"/>
        <v>0</v>
      </c>
      <c r="G77" s="264">
        <f t="shared" si="48"/>
        <v>0</v>
      </c>
      <c r="H77" s="264">
        <f t="shared" si="48"/>
        <v>0</v>
      </c>
      <c r="I77" s="264">
        <f t="shared" si="48"/>
        <v>0</v>
      </c>
      <c r="J77" s="264">
        <f t="shared" si="48"/>
        <v>0</v>
      </c>
      <c r="K77" s="264" t="e">
        <f t="shared" si="48"/>
        <v>#REF!</v>
      </c>
      <c r="L77" s="509" t="e">
        <f t="shared" si="1"/>
        <v>#REF!</v>
      </c>
      <c r="M77" s="264" t="e">
        <f>SUM(M78:M91)</f>
        <v>#REF!</v>
      </c>
      <c r="N77" s="264">
        <f>SUM(N78:N91)</f>
        <v>0</v>
      </c>
      <c r="O77" s="264">
        <f>SUM(O78:O91)</f>
        <v>0</v>
      </c>
      <c r="P77" s="264" t="e">
        <f>SUM(P78:P91)</f>
        <v>#REF!</v>
      </c>
      <c r="Q77" s="509" t="e">
        <f t="shared" si="2"/>
        <v>#REF!</v>
      </c>
      <c r="R77" s="264" t="e">
        <f>SUM(R78:R91)</f>
        <v>#REF!</v>
      </c>
      <c r="S77" s="509" t="e">
        <f t="shared" si="3"/>
        <v>#REF!</v>
      </c>
      <c r="T77" s="264" t="e">
        <f>SUM(T78:T91)</f>
        <v>#REF!</v>
      </c>
      <c r="U77" s="264">
        <f>SUM(U78:U91)</f>
        <v>0</v>
      </c>
      <c r="V77" s="264" t="e">
        <f>SUM(V78:V91)</f>
        <v>#REF!</v>
      </c>
      <c r="W77" s="509" t="e">
        <f t="shared" si="4"/>
        <v>#REF!</v>
      </c>
      <c r="X77" s="264">
        <f>SUM(X78:X91)</f>
        <v>0</v>
      </c>
      <c r="Y77" s="264" t="e">
        <f>SUM(Y78:Y91)</f>
        <v>#REF!</v>
      </c>
      <c r="Z77" s="509" t="e">
        <f t="shared" si="5"/>
        <v>#REF!</v>
      </c>
      <c r="AA77" s="267" t="e">
        <f>SUM(AA78:AA91)</f>
        <v>#REF!</v>
      </c>
    </row>
    <row r="78" spans="1:27" s="512" customFormat="1" x14ac:dyDescent="0.2">
      <c r="A78" s="303" t="s">
        <v>210</v>
      </c>
      <c r="B78" s="324" t="s">
        <v>211</v>
      </c>
      <c r="C78" s="270">
        <v>0</v>
      </c>
      <c r="D78" s="270">
        <v>0</v>
      </c>
      <c r="E78" s="270">
        <v>0</v>
      </c>
      <c r="F78" s="270"/>
      <c r="G78" s="270">
        <v>0</v>
      </c>
      <c r="H78" s="270">
        <f t="shared" ref="H78:H91" si="49">+C78+D78-E78+F78-G78</f>
        <v>0</v>
      </c>
      <c r="I78" s="270">
        <v>0</v>
      </c>
      <c r="J78" s="270">
        <v>0</v>
      </c>
      <c r="K78" s="270" t="e">
        <f>+I78-J78+JUNIO!K78</f>
        <v>#REF!</v>
      </c>
      <c r="L78" s="272" t="e">
        <f t="shared" si="1"/>
        <v>#REF!</v>
      </c>
      <c r="M78" s="270" t="e">
        <f t="shared" ref="M78:M91" si="50">+H78-K78</f>
        <v>#REF!</v>
      </c>
      <c r="N78" s="270">
        <v>0</v>
      </c>
      <c r="O78" s="270">
        <v>0</v>
      </c>
      <c r="P78" s="270" t="e">
        <f>+N78-O78+JUNIO!P78</f>
        <v>#REF!</v>
      </c>
      <c r="Q78" s="272" t="e">
        <f t="shared" si="2"/>
        <v>#REF!</v>
      </c>
      <c r="R78" s="271" t="e">
        <f t="shared" ref="R78:R91" si="51">+H78-P78</f>
        <v>#REF!</v>
      </c>
      <c r="S78" s="272" t="e">
        <f t="shared" si="3"/>
        <v>#REF!</v>
      </c>
      <c r="T78" s="270" t="e">
        <f>+JUNIO!V78</f>
        <v>#REF!</v>
      </c>
      <c r="U78" s="270"/>
      <c r="V78" s="270" t="e">
        <f t="shared" ref="V78:V91" si="52">+T78+U78</f>
        <v>#REF!</v>
      </c>
      <c r="W78" s="272" t="e">
        <f t="shared" si="4"/>
        <v>#REF!</v>
      </c>
      <c r="X78" s="270">
        <f t="shared" ref="X78:X91" si="53">+U78</f>
        <v>0</v>
      </c>
      <c r="Y78" s="270" t="e">
        <f>+X78+JUNIO!Y78</f>
        <v>#REF!</v>
      </c>
      <c r="Z78" s="272" t="e">
        <f t="shared" si="5"/>
        <v>#REF!</v>
      </c>
      <c r="AA78" s="274" t="e">
        <f t="shared" ref="AA78:AA91" si="54">+H78-Y78</f>
        <v>#REF!</v>
      </c>
    </row>
    <row r="79" spans="1:27" s="512" customFormat="1" x14ac:dyDescent="0.2">
      <c r="A79" s="513" t="s">
        <v>212</v>
      </c>
      <c r="B79" s="333" t="s">
        <v>213</v>
      </c>
      <c r="C79" s="278">
        <v>0</v>
      </c>
      <c r="D79" s="278">
        <v>0</v>
      </c>
      <c r="E79" s="278">
        <v>0</v>
      </c>
      <c r="F79" s="278"/>
      <c r="G79" s="278">
        <v>0</v>
      </c>
      <c r="H79" s="278">
        <f t="shared" si="49"/>
        <v>0</v>
      </c>
      <c r="I79" s="278">
        <v>0</v>
      </c>
      <c r="J79" s="278">
        <v>0</v>
      </c>
      <c r="K79" s="270" t="e">
        <f>+I79-J79+JUNIO!K79</f>
        <v>#REF!</v>
      </c>
      <c r="L79" s="272" t="e">
        <f t="shared" si="1"/>
        <v>#REF!</v>
      </c>
      <c r="M79" s="278" t="e">
        <f t="shared" si="50"/>
        <v>#REF!</v>
      </c>
      <c r="N79" s="278">
        <v>0</v>
      </c>
      <c r="O79" s="278">
        <v>0</v>
      </c>
      <c r="P79" s="270" t="e">
        <f>+N79-O79+JUNIO!P79</f>
        <v>#REF!</v>
      </c>
      <c r="Q79" s="272" t="e">
        <f t="shared" si="2"/>
        <v>#REF!</v>
      </c>
      <c r="R79" s="279" t="e">
        <f t="shared" si="51"/>
        <v>#REF!</v>
      </c>
      <c r="S79" s="272" t="e">
        <f t="shared" si="3"/>
        <v>#REF!</v>
      </c>
      <c r="T79" s="270" t="e">
        <f>+JUNIO!V79</f>
        <v>#REF!</v>
      </c>
      <c r="U79" s="278">
        <v>0</v>
      </c>
      <c r="V79" s="278" t="e">
        <f t="shared" si="52"/>
        <v>#REF!</v>
      </c>
      <c r="W79" s="272" t="e">
        <f t="shared" si="4"/>
        <v>#REF!</v>
      </c>
      <c r="X79" s="278">
        <f t="shared" si="53"/>
        <v>0</v>
      </c>
      <c r="Y79" s="270" t="e">
        <f>+X79+JUNIO!Y79</f>
        <v>#REF!</v>
      </c>
      <c r="Z79" s="272" t="e">
        <f t="shared" si="5"/>
        <v>#REF!</v>
      </c>
      <c r="AA79" s="282" t="e">
        <f t="shared" si="54"/>
        <v>#REF!</v>
      </c>
    </row>
    <row r="80" spans="1:27" s="512" customFormat="1" x14ac:dyDescent="0.2">
      <c r="A80" s="513" t="s">
        <v>214</v>
      </c>
      <c r="B80" s="333" t="s">
        <v>215</v>
      </c>
      <c r="C80" s="278">
        <v>0</v>
      </c>
      <c r="D80" s="278">
        <v>0</v>
      </c>
      <c r="E80" s="278">
        <v>0</v>
      </c>
      <c r="F80" s="278"/>
      <c r="G80" s="278">
        <v>0</v>
      </c>
      <c r="H80" s="278">
        <f t="shared" si="49"/>
        <v>0</v>
      </c>
      <c r="I80" s="278">
        <v>0</v>
      </c>
      <c r="J80" s="278">
        <v>0</v>
      </c>
      <c r="K80" s="270" t="e">
        <f>+I80-J80+JUNIO!K80</f>
        <v>#REF!</v>
      </c>
      <c r="L80" s="272" t="e">
        <f t="shared" si="1"/>
        <v>#REF!</v>
      </c>
      <c r="M80" s="278" t="e">
        <f t="shared" si="50"/>
        <v>#REF!</v>
      </c>
      <c r="N80" s="278">
        <v>0</v>
      </c>
      <c r="O80" s="278">
        <v>0</v>
      </c>
      <c r="P80" s="270" t="e">
        <f>+N80-O80+JUNIO!P80</f>
        <v>#REF!</v>
      </c>
      <c r="Q80" s="272" t="e">
        <f t="shared" si="2"/>
        <v>#REF!</v>
      </c>
      <c r="R80" s="279" t="e">
        <f t="shared" si="51"/>
        <v>#REF!</v>
      </c>
      <c r="S80" s="272" t="e">
        <f t="shared" si="3"/>
        <v>#REF!</v>
      </c>
      <c r="T80" s="270" t="e">
        <f>+JUNIO!V80</f>
        <v>#REF!</v>
      </c>
      <c r="U80" s="278">
        <v>0</v>
      </c>
      <c r="V80" s="278" t="e">
        <f t="shared" si="52"/>
        <v>#REF!</v>
      </c>
      <c r="W80" s="272" t="e">
        <f t="shared" si="4"/>
        <v>#REF!</v>
      </c>
      <c r="X80" s="278">
        <f t="shared" si="53"/>
        <v>0</v>
      </c>
      <c r="Y80" s="270" t="e">
        <f>+X80+JUNIO!Y80</f>
        <v>#REF!</v>
      </c>
      <c r="Z80" s="272" t="e">
        <f t="shared" si="5"/>
        <v>#REF!</v>
      </c>
      <c r="AA80" s="282" t="e">
        <f t="shared" si="54"/>
        <v>#REF!</v>
      </c>
    </row>
    <row r="81" spans="1:28" s="512" customFormat="1" x14ac:dyDescent="0.2">
      <c r="A81" s="513" t="s">
        <v>216</v>
      </c>
      <c r="B81" s="333" t="s">
        <v>217</v>
      </c>
      <c r="C81" s="278">
        <v>0</v>
      </c>
      <c r="D81" s="278">
        <v>0</v>
      </c>
      <c r="E81" s="278">
        <v>0</v>
      </c>
      <c r="F81" s="278"/>
      <c r="G81" s="278">
        <v>0</v>
      </c>
      <c r="H81" s="278">
        <f t="shared" si="49"/>
        <v>0</v>
      </c>
      <c r="I81" s="278">
        <v>0</v>
      </c>
      <c r="J81" s="278">
        <v>0</v>
      </c>
      <c r="K81" s="270" t="e">
        <f>+I81-J81+JUNIO!K81</f>
        <v>#REF!</v>
      </c>
      <c r="L81" s="272" t="e">
        <f t="shared" si="1"/>
        <v>#REF!</v>
      </c>
      <c r="M81" s="278" t="e">
        <f t="shared" si="50"/>
        <v>#REF!</v>
      </c>
      <c r="N81" s="278">
        <v>0</v>
      </c>
      <c r="O81" s="278">
        <v>0</v>
      </c>
      <c r="P81" s="270" t="e">
        <f>+N81-O81+JUNIO!P81</f>
        <v>#REF!</v>
      </c>
      <c r="Q81" s="272" t="e">
        <f t="shared" si="2"/>
        <v>#REF!</v>
      </c>
      <c r="R81" s="279" t="e">
        <f t="shared" si="51"/>
        <v>#REF!</v>
      </c>
      <c r="S81" s="272" t="e">
        <f t="shared" si="3"/>
        <v>#REF!</v>
      </c>
      <c r="T81" s="270" t="e">
        <f>+JUNIO!V81</f>
        <v>#REF!</v>
      </c>
      <c r="U81" s="278">
        <v>0</v>
      </c>
      <c r="V81" s="278" t="e">
        <f t="shared" si="52"/>
        <v>#REF!</v>
      </c>
      <c r="W81" s="272" t="e">
        <f t="shared" si="4"/>
        <v>#REF!</v>
      </c>
      <c r="X81" s="278">
        <f t="shared" si="53"/>
        <v>0</v>
      </c>
      <c r="Y81" s="270" t="e">
        <f>+X81+JUNIO!Y81</f>
        <v>#REF!</v>
      </c>
      <c r="Z81" s="272" t="e">
        <f t="shared" si="5"/>
        <v>#REF!</v>
      </c>
      <c r="AA81" s="282" t="e">
        <f t="shared" si="54"/>
        <v>#REF!</v>
      </c>
    </row>
    <row r="82" spans="1:28" s="512" customFormat="1" x14ac:dyDescent="0.2">
      <c r="A82" s="513" t="s">
        <v>218</v>
      </c>
      <c r="B82" s="325" t="s">
        <v>219</v>
      </c>
      <c r="C82" s="278">
        <v>0</v>
      </c>
      <c r="D82" s="278">
        <v>0</v>
      </c>
      <c r="E82" s="278">
        <v>0</v>
      </c>
      <c r="F82" s="278"/>
      <c r="G82" s="278">
        <v>0</v>
      </c>
      <c r="H82" s="278">
        <f t="shared" si="49"/>
        <v>0</v>
      </c>
      <c r="I82" s="278">
        <v>0</v>
      </c>
      <c r="J82" s="278">
        <v>0</v>
      </c>
      <c r="K82" s="270" t="e">
        <f>+I82-J82+JUNIO!K82</f>
        <v>#REF!</v>
      </c>
      <c r="L82" s="272" t="e">
        <f t="shared" si="1"/>
        <v>#REF!</v>
      </c>
      <c r="M82" s="278" t="e">
        <f t="shared" si="50"/>
        <v>#REF!</v>
      </c>
      <c r="N82" s="278">
        <v>0</v>
      </c>
      <c r="O82" s="278">
        <v>0</v>
      </c>
      <c r="P82" s="270" t="e">
        <f>+N82-O82+JUNIO!P82</f>
        <v>#REF!</v>
      </c>
      <c r="Q82" s="272" t="e">
        <f t="shared" si="2"/>
        <v>#REF!</v>
      </c>
      <c r="R82" s="279" t="e">
        <f t="shared" si="51"/>
        <v>#REF!</v>
      </c>
      <c r="S82" s="272" t="e">
        <f t="shared" si="3"/>
        <v>#REF!</v>
      </c>
      <c r="T82" s="270" t="e">
        <f>+JUNIO!V82</f>
        <v>#REF!</v>
      </c>
      <c r="U82" s="278">
        <v>0</v>
      </c>
      <c r="V82" s="278" t="e">
        <f t="shared" si="52"/>
        <v>#REF!</v>
      </c>
      <c r="W82" s="272" t="e">
        <f t="shared" si="4"/>
        <v>#REF!</v>
      </c>
      <c r="X82" s="278">
        <f t="shared" si="53"/>
        <v>0</v>
      </c>
      <c r="Y82" s="270" t="e">
        <f>+X82+JUNIO!Y82</f>
        <v>#REF!</v>
      </c>
      <c r="Z82" s="272" t="e">
        <f t="shared" si="5"/>
        <v>#REF!</v>
      </c>
      <c r="AA82" s="282" t="e">
        <f t="shared" si="54"/>
        <v>#REF!</v>
      </c>
    </row>
    <row r="83" spans="1:28" s="512" customFormat="1" x14ac:dyDescent="0.2">
      <c r="A83" s="513" t="s">
        <v>220</v>
      </c>
      <c r="B83" s="325" t="s">
        <v>221</v>
      </c>
      <c r="C83" s="278">
        <v>0</v>
      </c>
      <c r="D83" s="278">
        <v>0</v>
      </c>
      <c r="E83" s="278">
        <v>0</v>
      </c>
      <c r="F83" s="278"/>
      <c r="G83" s="278">
        <v>0</v>
      </c>
      <c r="H83" s="278">
        <f t="shared" si="49"/>
        <v>0</v>
      </c>
      <c r="I83" s="278">
        <v>0</v>
      </c>
      <c r="J83" s="278">
        <v>0</v>
      </c>
      <c r="K83" s="270" t="e">
        <f>+I83-J83+JUNIO!K83</f>
        <v>#REF!</v>
      </c>
      <c r="L83" s="272" t="e">
        <f t="shared" si="1"/>
        <v>#REF!</v>
      </c>
      <c r="M83" s="278" t="e">
        <f t="shared" si="50"/>
        <v>#REF!</v>
      </c>
      <c r="N83" s="278">
        <v>0</v>
      </c>
      <c r="O83" s="278">
        <v>0</v>
      </c>
      <c r="P83" s="270" t="e">
        <f>+N83-O83+JUNIO!P83</f>
        <v>#REF!</v>
      </c>
      <c r="Q83" s="272" t="e">
        <f t="shared" si="2"/>
        <v>#REF!</v>
      </c>
      <c r="R83" s="279" t="e">
        <f t="shared" si="51"/>
        <v>#REF!</v>
      </c>
      <c r="S83" s="272" t="e">
        <f t="shared" si="3"/>
        <v>#REF!</v>
      </c>
      <c r="T83" s="270" t="e">
        <f>+JUNIO!V83</f>
        <v>#REF!</v>
      </c>
      <c r="U83" s="278">
        <v>0</v>
      </c>
      <c r="V83" s="278" t="e">
        <f t="shared" si="52"/>
        <v>#REF!</v>
      </c>
      <c r="W83" s="272" t="e">
        <f t="shared" si="4"/>
        <v>#REF!</v>
      </c>
      <c r="X83" s="278">
        <f t="shared" si="53"/>
        <v>0</v>
      </c>
      <c r="Y83" s="270" t="e">
        <f>+X83+JUNIO!Y83</f>
        <v>#REF!</v>
      </c>
      <c r="Z83" s="272" t="e">
        <f t="shared" si="5"/>
        <v>#REF!</v>
      </c>
      <c r="AA83" s="282" t="e">
        <f t="shared" si="54"/>
        <v>#REF!</v>
      </c>
    </row>
    <row r="84" spans="1:28" s="512" customFormat="1" x14ac:dyDescent="0.2">
      <c r="A84" s="513" t="s">
        <v>222</v>
      </c>
      <c r="B84" s="325" t="s">
        <v>223</v>
      </c>
      <c r="C84" s="278">
        <v>0</v>
      </c>
      <c r="D84" s="278">
        <v>0</v>
      </c>
      <c r="E84" s="278">
        <v>0</v>
      </c>
      <c r="F84" s="278"/>
      <c r="G84" s="278">
        <v>0</v>
      </c>
      <c r="H84" s="278">
        <f t="shared" si="49"/>
        <v>0</v>
      </c>
      <c r="I84" s="278">
        <v>0</v>
      </c>
      <c r="J84" s="278">
        <v>0</v>
      </c>
      <c r="K84" s="270" t="e">
        <f>+I84-J84+JUNIO!K84</f>
        <v>#REF!</v>
      </c>
      <c r="L84" s="272" t="e">
        <f t="shared" si="1"/>
        <v>#REF!</v>
      </c>
      <c r="M84" s="278" t="e">
        <f t="shared" si="50"/>
        <v>#REF!</v>
      </c>
      <c r="N84" s="278">
        <v>0</v>
      </c>
      <c r="O84" s="278">
        <v>0</v>
      </c>
      <c r="P84" s="270" t="e">
        <f>+N84-O84+JUNIO!P84</f>
        <v>#REF!</v>
      </c>
      <c r="Q84" s="272" t="e">
        <f t="shared" si="2"/>
        <v>#REF!</v>
      </c>
      <c r="R84" s="279" t="e">
        <f t="shared" si="51"/>
        <v>#REF!</v>
      </c>
      <c r="S84" s="272" t="e">
        <f t="shared" si="3"/>
        <v>#REF!</v>
      </c>
      <c r="T84" s="270" t="e">
        <f>+JUNIO!V84</f>
        <v>#REF!</v>
      </c>
      <c r="U84" s="278">
        <v>0</v>
      </c>
      <c r="V84" s="278" t="e">
        <f t="shared" si="52"/>
        <v>#REF!</v>
      </c>
      <c r="W84" s="272" t="e">
        <f t="shared" si="4"/>
        <v>#REF!</v>
      </c>
      <c r="X84" s="278">
        <f t="shared" si="53"/>
        <v>0</v>
      </c>
      <c r="Y84" s="270" t="e">
        <f>+X84+JUNIO!Y84</f>
        <v>#REF!</v>
      </c>
      <c r="Z84" s="272" t="e">
        <f t="shared" si="5"/>
        <v>#REF!</v>
      </c>
      <c r="AA84" s="282" t="e">
        <f t="shared" si="54"/>
        <v>#REF!</v>
      </c>
    </row>
    <row r="85" spans="1:28" s="512" customFormat="1" x14ac:dyDescent="0.2">
      <c r="A85" s="513" t="s">
        <v>224</v>
      </c>
      <c r="B85" s="325" t="s">
        <v>225</v>
      </c>
      <c r="C85" s="278">
        <v>0</v>
      </c>
      <c r="D85" s="278">
        <v>0</v>
      </c>
      <c r="E85" s="278">
        <v>0</v>
      </c>
      <c r="F85" s="278"/>
      <c r="G85" s="278">
        <v>0</v>
      </c>
      <c r="H85" s="278">
        <f t="shared" si="49"/>
        <v>0</v>
      </c>
      <c r="I85" s="278">
        <v>0</v>
      </c>
      <c r="J85" s="278">
        <v>0</v>
      </c>
      <c r="K85" s="270" t="e">
        <f>+I85-J85+JUNIO!K85</f>
        <v>#REF!</v>
      </c>
      <c r="L85" s="272" t="e">
        <f t="shared" si="1"/>
        <v>#REF!</v>
      </c>
      <c r="M85" s="278" t="e">
        <f t="shared" si="50"/>
        <v>#REF!</v>
      </c>
      <c r="N85" s="278">
        <v>0</v>
      </c>
      <c r="O85" s="278">
        <v>0</v>
      </c>
      <c r="P85" s="270" t="e">
        <f>+N85-O85+JUNIO!P85</f>
        <v>#REF!</v>
      </c>
      <c r="Q85" s="272" t="e">
        <f t="shared" si="2"/>
        <v>#REF!</v>
      </c>
      <c r="R85" s="279" t="e">
        <f t="shared" si="51"/>
        <v>#REF!</v>
      </c>
      <c r="S85" s="272" t="e">
        <f t="shared" si="3"/>
        <v>#REF!</v>
      </c>
      <c r="T85" s="270" t="e">
        <f>+JUNIO!V85</f>
        <v>#REF!</v>
      </c>
      <c r="U85" s="278">
        <v>0</v>
      </c>
      <c r="V85" s="278" t="e">
        <f t="shared" si="52"/>
        <v>#REF!</v>
      </c>
      <c r="W85" s="272" t="e">
        <f t="shared" si="4"/>
        <v>#REF!</v>
      </c>
      <c r="X85" s="278">
        <f t="shared" si="53"/>
        <v>0</v>
      </c>
      <c r="Y85" s="270" t="e">
        <f>+X85+JUNIO!Y85</f>
        <v>#REF!</v>
      </c>
      <c r="Z85" s="272" t="e">
        <f t="shared" si="5"/>
        <v>#REF!</v>
      </c>
      <c r="AA85" s="282" t="e">
        <f t="shared" si="54"/>
        <v>#REF!</v>
      </c>
    </row>
    <row r="86" spans="1:28" s="512" customFormat="1" x14ac:dyDescent="0.2">
      <c r="A86" s="513" t="s">
        <v>226</v>
      </c>
      <c r="B86" s="325" t="s">
        <v>227</v>
      </c>
      <c r="C86" s="278">
        <v>0</v>
      </c>
      <c r="D86" s="278">
        <v>0</v>
      </c>
      <c r="E86" s="278">
        <v>0</v>
      </c>
      <c r="F86" s="278"/>
      <c r="G86" s="278">
        <v>0</v>
      </c>
      <c r="H86" s="278">
        <f t="shared" si="49"/>
        <v>0</v>
      </c>
      <c r="I86" s="278">
        <v>0</v>
      </c>
      <c r="J86" s="278">
        <v>0</v>
      </c>
      <c r="K86" s="270" t="e">
        <f>+I86-J86+JUNIO!K86</f>
        <v>#REF!</v>
      </c>
      <c r="L86" s="272" t="e">
        <f t="shared" si="1"/>
        <v>#REF!</v>
      </c>
      <c r="M86" s="278" t="e">
        <f t="shared" si="50"/>
        <v>#REF!</v>
      </c>
      <c r="N86" s="278">
        <v>0</v>
      </c>
      <c r="O86" s="278">
        <v>0</v>
      </c>
      <c r="P86" s="270" t="e">
        <f>+N86-O86+JUNIO!P86</f>
        <v>#REF!</v>
      </c>
      <c r="Q86" s="272" t="e">
        <f t="shared" si="2"/>
        <v>#REF!</v>
      </c>
      <c r="R86" s="279" t="e">
        <f t="shared" si="51"/>
        <v>#REF!</v>
      </c>
      <c r="S86" s="272" t="e">
        <f t="shared" si="3"/>
        <v>#REF!</v>
      </c>
      <c r="T86" s="270" t="e">
        <f>+JUNIO!V86</f>
        <v>#REF!</v>
      </c>
      <c r="U86" s="278">
        <v>0</v>
      </c>
      <c r="V86" s="278" t="e">
        <f t="shared" si="52"/>
        <v>#REF!</v>
      </c>
      <c r="W86" s="272" t="e">
        <f t="shared" si="4"/>
        <v>#REF!</v>
      </c>
      <c r="X86" s="278">
        <f t="shared" si="53"/>
        <v>0</v>
      </c>
      <c r="Y86" s="270" t="e">
        <f>+X86+JUNIO!Y86</f>
        <v>#REF!</v>
      </c>
      <c r="Z86" s="272" t="e">
        <f t="shared" si="5"/>
        <v>#REF!</v>
      </c>
      <c r="AA86" s="282" t="e">
        <f t="shared" si="54"/>
        <v>#REF!</v>
      </c>
    </row>
    <row r="87" spans="1:28" s="512" customFormat="1" x14ac:dyDescent="0.2">
      <c r="A87" s="513" t="s">
        <v>228</v>
      </c>
      <c r="B87" s="325" t="s">
        <v>229</v>
      </c>
      <c r="C87" s="278">
        <v>0</v>
      </c>
      <c r="D87" s="278">
        <v>0</v>
      </c>
      <c r="E87" s="278">
        <v>0</v>
      </c>
      <c r="F87" s="278"/>
      <c r="G87" s="278">
        <v>0</v>
      </c>
      <c r="H87" s="278">
        <f t="shared" si="49"/>
        <v>0</v>
      </c>
      <c r="I87" s="278">
        <v>0</v>
      </c>
      <c r="J87" s="278">
        <v>0</v>
      </c>
      <c r="K87" s="270" t="e">
        <f>+I87-J87+JUNIO!K87</f>
        <v>#REF!</v>
      </c>
      <c r="L87" s="272" t="e">
        <f t="shared" si="1"/>
        <v>#REF!</v>
      </c>
      <c r="M87" s="278" t="e">
        <f t="shared" si="50"/>
        <v>#REF!</v>
      </c>
      <c r="N87" s="278">
        <v>0</v>
      </c>
      <c r="O87" s="278">
        <v>0</v>
      </c>
      <c r="P87" s="270" t="e">
        <f>+N87-O87+JUNIO!P87</f>
        <v>#REF!</v>
      </c>
      <c r="Q87" s="272" t="e">
        <f t="shared" si="2"/>
        <v>#REF!</v>
      </c>
      <c r="R87" s="279" t="e">
        <f t="shared" si="51"/>
        <v>#REF!</v>
      </c>
      <c r="S87" s="272" t="e">
        <f t="shared" si="3"/>
        <v>#REF!</v>
      </c>
      <c r="T87" s="270" t="e">
        <f>+JUNIO!V87</f>
        <v>#REF!</v>
      </c>
      <c r="U87" s="278">
        <v>0</v>
      </c>
      <c r="V87" s="278" t="e">
        <f t="shared" si="52"/>
        <v>#REF!</v>
      </c>
      <c r="W87" s="272" t="e">
        <f t="shared" si="4"/>
        <v>#REF!</v>
      </c>
      <c r="X87" s="278">
        <f t="shared" si="53"/>
        <v>0</v>
      </c>
      <c r="Y87" s="270" t="e">
        <f>+X87+JUNIO!Y87</f>
        <v>#REF!</v>
      </c>
      <c r="Z87" s="272" t="e">
        <f t="shared" si="5"/>
        <v>#REF!</v>
      </c>
      <c r="AA87" s="282" t="e">
        <f t="shared" si="54"/>
        <v>#REF!</v>
      </c>
    </row>
    <row r="88" spans="1:28" s="512" customFormat="1" x14ac:dyDescent="0.2">
      <c r="A88" s="513" t="s">
        <v>230</v>
      </c>
      <c r="B88" s="325" t="s">
        <v>231</v>
      </c>
      <c r="C88" s="278">
        <v>0</v>
      </c>
      <c r="D88" s="278">
        <v>0</v>
      </c>
      <c r="E88" s="278">
        <v>0</v>
      </c>
      <c r="F88" s="278"/>
      <c r="G88" s="278">
        <v>0</v>
      </c>
      <c r="H88" s="278">
        <f t="shared" si="49"/>
        <v>0</v>
      </c>
      <c r="I88" s="278">
        <v>0</v>
      </c>
      <c r="J88" s="278">
        <v>0</v>
      </c>
      <c r="K88" s="270" t="e">
        <f>+I88-J88+JUNIO!K88</f>
        <v>#REF!</v>
      </c>
      <c r="L88" s="272" t="e">
        <f t="shared" si="1"/>
        <v>#REF!</v>
      </c>
      <c r="M88" s="278" t="e">
        <f t="shared" si="50"/>
        <v>#REF!</v>
      </c>
      <c r="N88" s="278">
        <v>0</v>
      </c>
      <c r="O88" s="278">
        <v>0</v>
      </c>
      <c r="P88" s="270" t="e">
        <f>+N88-O88+JUNIO!P88</f>
        <v>#REF!</v>
      </c>
      <c r="Q88" s="272" t="e">
        <f t="shared" si="2"/>
        <v>#REF!</v>
      </c>
      <c r="R88" s="279" t="e">
        <f t="shared" si="51"/>
        <v>#REF!</v>
      </c>
      <c r="S88" s="272" t="e">
        <f t="shared" si="3"/>
        <v>#REF!</v>
      </c>
      <c r="T88" s="270" t="e">
        <f>+JUNIO!V88</f>
        <v>#REF!</v>
      </c>
      <c r="U88" s="278">
        <v>0</v>
      </c>
      <c r="V88" s="278" t="e">
        <f t="shared" si="52"/>
        <v>#REF!</v>
      </c>
      <c r="W88" s="272" t="e">
        <f t="shared" si="4"/>
        <v>#REF!</v>
      </c>
      <c r="X88" s="278">
        <f t="shared" si="53"/>
        <v>0</v>
      </c>
      <c r="Y88" s="270" t="e">
        <f>+X88+JUNIO!Y88</f>
        <v>#REF!</v>
      </c>
      <c r="Z88" s="272" t="e">
        <f t="shared" si="5"/>
        <v>#REF!</v>
      </c>
      <c r="AA88" s="282" t="e">
        <f t="shared" si="54"/>
        <v>#REF!</v>
      </c>
    </row>
    <row r="89" spans="1:28" s="512" customFormat="1" x14ac:dyDescent="0.2">
      <c r="A89" s="513" t="s">
        <v>232</v>
      </c>
      <c r="B89" s="325" t="s">
        <v>233</v>
      </c>
      <c r="C89" s="278">
        <v>0</v>
      </c>
      <c r="D89" s="278">
        <v>0</v>
      </c>
      <c r="E89" s="278">
        <v>0</v>
      </c>
      <c r="F89" s="278"/>
      <c r="G89" s="278">
        <v>0</v>
      </c>
      <c r="H89" s="278">
        <f t="shared" si="49"/>
        <v>0</v>
      </c>
      <c r="I89" s="278">
        <v>0</v>
      </c>
      <c r="J89" s="278">
        <v>0</v>
      </c>
      <c r="K89" s="270" t="e">
        <f>+I89-J89+JUNIO!K89</f>
        <v>#REF!</v>
      </c>
      <c r="L89" s="272" t="e">
        <f t="shared" si="1"/>
        <v>#REF!</v>
      </c>
      <c r="M89" s="278" t="e">
        <f t="shared" si="50"/>
        <v>#REF!</v>
      </c>
      <c r="N89" s="278">
        <v>0</v>
      </c>
      <c r="O89" s="278">
        <v>0</v>
      </c>
      <c r="P89" s="270" t="e">
        <f>+N89-O89+JUNIO!P89</f>
        <v>#REF!</v>
      </c>
      <c r="Q89" s="272" t="e">
        <f t="shared" si="2"/>
        <v>#REF!</v>
      </c>
      <c r="R89" s="279" t="e">
        <f t="shared" si="51"/>
        <v>#REF!</v>
      </c>
      <c r="S89" s="272" t="e">
        <f t="shared" si="3"/>
        <v>#REF!</v>
      </c>
      <c r="T89" s="270" t="e">
        <f>+JUNIO!V89</f>
        <v>#REF!</v>
      </c>
      <c r="U89" s="278">
        <v>0</v>
      </c>
      <c r="V89" s="278" t="e">
        <f t="shared" si="52"/>
        <v>#REF!</v>
      </c>
      <c r="W89" s="272" t="e">
        <f t="shared" si="4"/>
        <v>#REF!</v>
      </c>
      <c r="X89" s="278">
        <f t="shared" si="53"/>
        <v>0</v>
      </c>
      <c r="Y89" s="270" t="e">
        <f>+X89+JUNIO!Y89</f>
        <v>#REF!</v>
      </c>
      <c r="Z89" s="272" t="e">
        <f t="shared" si="5"/>
        <v>#REF!</v>
      </c>
      <c r="AA89" s="282" t="e">
        <f t="shared" si="54"/>
        <v>#REF!</v>
      </c>
    </row>
    <row r="90" spans="1:28" s="512" customFormat="1" x14ac:dyDescent="0.2">
      <c r="A90" s="513" t="s">
        <v>234</v>
      </c>
      <c r="B90" s="325" t="s">
        <v>235</v>
      </c>
      <c r="C90" s="278">
        <v>0</v>
      </c>
      <c r="D90" s="278">
        <v>0</v>
      </c>
      <c r="E90" s="278">
        <v>0</v>
      </c>
      <c r="F90" s="278"/>
      <c r="G90" s="278">
        <v>0</v>
      </c>
      <c r="H90" s="278">
        <f t="shared" si="49"/>
        <v>0</v>
      </c>
      <c r="I90" s="278">
        <v>0</v>
      </c>
      <c r="J90" s="278">
        <v>0</v>
      </c>
      <c r="K90" s="270" t="e">
        <f>+I90-J90+JUNIO!K90</f>
        <v>#REF!</v>
      </c>
      <c r="L90" s="272" t="e">
        <f t="shared" si="1"/>
        <v>#REF!</v>
      </c>
      <c r="M90" s="278" t="e">
        <f t="shared" si="50"/>
        <v>#REF!</v>
      </c>
      <c r="N90" s="278">
        <v>0</v>
      </c>
      <c r="O90" s="278">
        <v>0</v>
      </c>
      <c r="P90" s="270" t="e">
        <f>+N90-O90+JUNIO!P90</f>
        <v>#REF!</v>
      </c>
      <c r="Q90" s="272" t="e">
        <f t="shared" si="2"/>
        <v>#REF!</v>
      </c>
      <c r="R90" s="279" t="e">
        <f t="shared" si="51"/>
        <v>#REF!</v>
      </c>
      <c r="S90" s="272" t="e">
        <f t="shared" si="3"/>
        <v>#REF!</v>
      </c>
      <c r="T90" s="270" t="e">
        <f>+JUNIO!V90</f>
        <v>#REF!</v>
      </c>
      <c r="U90" s="278">
        <v>0</v>
      </c>
      <c r="V90" s="278" t="e">
        <f t="shared" si="52"/>
        <v>#REF!</v>
      </c>
      <c r="W90" s="272" t="e">
        <f t="shared" si="4"/>
        <v>#REF!</v>
      </c>
      <c r="X90" s="278">
        <f t="shared" si="53"/>
        <v>0</v>
      </c>
      <c r="Y90" s="270" t="e">
        <f>+X90+JUNIO!Y90</f>
        <v>#REF!</v>
      </c>
      <c r="Z90" s="272" t="e">
        <f t="shared" si="5"/>
        <v>#REF!</v>
      </c>
      <c r="AA90" s="282" t="e">
        <f t="shared" si="54"/>
        <v>#REF!</v>
      </c>
    </row>
    <row r="91" spans="1:28" s="512" customFormat="1" x14ac:dyDescent="0.2">
      <c r="A91" s="514" t="s">
        <v>236</v>
      </c>
      <c r="B91" s="325" t="s">
        <v>237</v>
      </c>
      <c r="C91" s="287">
        <v>0</v>
      </c>
      <c r="D91" s="286">
        <v>0</v>
      </c>
      <c r="E91" s="286">
        <v>0</v>
      </c>
      <c r="F91" s="286"/>
      <c r="G91" s="286">
        <v>0</v>
      </c>
      <c r="H91" s="286">
        <f t="shared" si="49"/>
        <v>0</v>
      </c>
      <c r="I91" s="286">
        <v>0</v>
      </c>
      <c r="J91" s="286">
        <v>0</v>
      </c>
      <c r="K91" s="308" t="e">
        <f>+I91-J91+JUNIO!K91</f>
        <v>#REF!</v>
      </c>
      <c r="L91" s="310" t="e">
        <f t="shared" si="1"/>
        <v>#REF!</v>
      </c>
      <c r="M91" s="286" t="e">
        <f t="shared" si="50"/>
        <v>#REF!</v>
      </c>
      <c r="N91" s="286">
        <v>0</v>
      </c>
      <c r="O91" s="286">
        <v>0</v>
      </c>
      <c r="P91" s="308" t="e">
        <f>+N91-O91+JUNIO!P91</f>
        <v>#REF!</v>
      </c>
      <c r="Q91" s="310" t="e">
        <f t="shared" si="2"/>
        <v>#REF!</v>
      </c>
      <c r="R91" s="287" t="e">
        <f t="shared" si="51"/>
        <v>#REF!</v>
      </c>
      <c r="S91" s="310" t="e">
        <f t="shared" si="3"/>
        <v>#REF!</v>
      </c>
      <c r="T91" s="308" t="e">
        <f>+JUNIO!V91</f>
        <v>#REF!</v>
      </c>
      <c r="U91" s="286">
        <v>0</v>
      </c>
      <c r="V91" s="286" t="e">
        <f t="shared" si="52"/>
        <v>#REF!</v>
      </c>
      <c r="W91" s="310" t="e">
        <f t="shared" si="4"/>
        <v>#REF!</v>
      </c>
      <c r="X91" s="286">
        <f t="shared" si="53"/>
        <v>0</v>
      </c>
      <c r="Y91" s="270" t="e">
        <f>+X91+JUNIO!Y91</f>
        <v>#REF!</v>
      </c>
      <c r="Z91" s="310" t="e">
        <f t="shared" si="5"/>
        <v>#REF!</v>
      </c>
      <c r="AA91" s="290" t="e">
        <f t="shared" si="54"/>
        <v>#REF!</v>
      </c>
    </row>
    <row r="92" spans="1:28" s="358" customFormat="1" x14ac:dyDescent="0.2">
      <c r="A92" s="326">
        <v>4</v>
      </c>
      <c r="B92" s="327" t="s">
        <v>238</v>
      </c>
      <c r="C92" s="252">
        <f t="shared" ref="C92:K94" si="55">+C93</f>
        <v>0</v>
      </c>
      <c r="D92" s="252">
        <f t="shared" si="55"/>
        <v>0</v>
      </c>
      <c r="E92" s="252">
        <f t="shared" si="55"/>
        <v>0</v>
      </c>
      <c r="F92" s="252">
        <f t="shared" si="55"/>
        <v>0</v>
      </c>
      <c r="G92" s="252">
        <f t="shared" si="55"/>
        <v>0</v>
      </c>
      <c r="H92" s="252">
        <f t="shared" si="55"/>
        <v>0</v>
      </c>
      <c r="I92" s="252">
        <f t="shared" si="55"/>
        <v>0</v>
      </c>
      <c r="J92" s="252">
        <f t="shared" si="55"/>
        <v>0</v>
      </c>
      <c r="K92" s="252" t="e">
        <f t="shared" si="55"/>
        <v>#REF!</v>
      </c>
      <c r="L92" s="357" t="e">
        <f t="shared" si="1"/>
        <v>#REF!</v>
      </c>
      <c r="M92" s="252" t="e">
        <f t="shared" ref="M92:P94" si="56">+M93</f>
        <v>#REF!</v>
      </c>
      <c r="N92" s="252">
        <f t="shared" si="56"/>
        <v>0</v>
      </c>
      <c r="O92" s="252">
        <f t="shared" si="56"/>
        <v>0</v>
      </c>
      <c r="P92" s="252" t="e">
        <f t="shared" si="56"/>
        <v>#REF!</v>
      </c>
      <c r="Q92" s="357" t="e">
        <f t="shared" si="2"/>
        <v>#REF!</v>
      </c>
      <c r="R92" s="252" t="e">
        <f>+R93</f>
        <v>#REF!</v>
      </c>
      <c r="S92" s="357" t="e">
        <f t="shared" si="3"/>
        <v>#REF!</v>
      </c>
      <c r="T92" s="252" t="e">
        <f t="shared" ref="T92:V94" si="57">+T93</f>
        <v>#REF!</v>
      </c>
      <c r="U92" s="252">
        <f t="shared" si="57"/>
        <v>0</v>
      </c>
      <c r="V92" s="252" t="e">
        <f t="shared" si="57"/>
        <v>#REF!</v>
      </c>
      <c r="W92" s="357" t="e">
        <f t="shared" si="4"/>
        <v>#REF!</v>
      </c>
      <c r="X92" s="252">
        <f t="shared" ref="X92:Y94" si="58">+X93</f>
        <v>0</v>
      </c>
      <c r="Y92" s="252" t="e">
        <f t="shared" si="58"/>
        <v>#REF!</v>
      </c>
      <c r="Z92" s="357" t="e">
        <f t="shared" si="5"/>
        <v>#REF!</v>
      </c>
      <c r="AA92" s="255" t="e">
        <f>+AA93</f>
        <v>#REF!</v>
      </c>
    </row>
    <row r="93" spans="1:28" s="358" customFormat="1" x14ac:dyDescent="0.2">
      <c r="A93" s="328" t="s">
        <v>239</v>
      </c>
      <c r="B93" s="329" t="s">
        <v>185</v>
      </c>
      <c r="C93" s="258">
        <f t="shared" si="55"/>
        <v>0</v>
      </c>
      <c r="D93" s="258">
        <f t="shared" si="55"/>
        <v>0</v>
      </c>
      <c r="E93" s="258">
        <f t="shared" si="55"/>
        <v>0</v>
      </c>
      <c r="F93" s="258">
        <f t="shared" si="55"/>
        <v>0</v>
      </c>
      <c r="G93" s="258">
        <f t="shared" si="55"/>
        <v>0</v>
      </c>
      <c r="H93" s="258">
        <f t="shared" si="55"/>
        <v>0</v>
      </c>
      <c r="I93" s="258">
        <f t="shared" si="55"/>
        <v>0</v>
      </c>
      <c r="J93" s="258">
        <f t="shared" si="55"/>
        <v>0</v>
      </c>
      <c r="K93" s="258" t="e">
        <f t="shared" si="55"/>
        <v>#REF!</v>
      </c>
      <c r="L93" s="508" t="e">
        <f t="shared" si="1"/>
        <v>#REF!</v>
      </c>
      <c r="M93" s="258" t="e">
        <f t="shared" si="56"/>
        <v>#REF!</v>
      </c>
      <c r="N93" s="258">
        <f t="shared" si="56"/>
        <v>0</v>
      </c>
      <c r="O93" s="258">
        <f t="shared" si="56"/>
        <v>0</v>
      </c>
      <c r="P93" s="258" t="e">
        <f t="shared" si="56"/>
        <v>#REF!</v>
      </c>
      <c r="Q93" s="508" t="e">
        <f t="shared" si="2"/>
        <v>#REF!</v>
      </c>
      <c r="R93" s="258" t="e">
        <f>+R94</f>
        <v>#REF!</v>
      </c>
      <c r="S93" s="508" t="e">
        <f t="shared" si="3"/>
        <v>#REF!</v>
      </c>
      <c r="T93" s="258" t="e">
        <f t="shared" si="57"/>
        <v>#REF!</v>
      </c>
      <c r="U93" s="258">
        <f t="shared" si="57"/>
        <v>0</v>
      </c>
      <c r="V93" s="258" t="e">
        <f t="shared" si="57"/>
        <v>#REF!</v>
      </c>
      <c r="W93" s="508" t="e">
        <f t="shared" si="4"/>
        <v>#REF!</v>
      </c>
      <c r="X93" s="258">
        <f t="shared" si="58"/>
        <v>0</v>
      </c>
      <c r="Y93" s="258" t="e">
        <f t="shared" si="58"/>
        <v>#REF!</v>
      </c>
      <c r="Z93" s="508" t="e">
        <f t="shared" si="5"/>
        <v>#REF!</v>
      </c>
      <c r="AA93" s="261" t="e">
        <f>+AA94</f>
        <v>#REF!</v>
      </c>
    </row>
    <row r="94" spans="1:28" s="358" customFormat="1" x14ac:dyDescent="0.2">
      <c r="A94" s="330" t="s">
        <v>240</v>
      </c>
      <c r="B94" s="329" t="s">
        <v>188</v>
      </c>
      <c r="C94" s="258">
        <f t="shared" si="55"/>
        <v>0</v>
      </c>
      <c r="D94" s="258">
        <f t="shared" si="55"/>
        <v>0</v>
      </c>
      <c r="E94" s="258">
        <f t="shared" si="55"/>
        <v>0</v>
      </c>
      <c r="F94" s="258">
        <f t="shared" si="55"/>
        <v>0</v>
      </c>
      <c r="G94" s="258">
        <f t="shared" si="55"/>
        <v>0</v>
      </c>
      <c r="H94" s="258">
        <f t="shared" si="55"/>
        <v>0</v>
      </c>
      <c r="I94" s="258">
        <f t="shared" si="55"/>
        <v>0</v>
      </c>
      <c r="J94" s="258">
        <f t="shared" si="55"/>
        <v>0</v>
      </c>
      <c r="K94" s="258" t="e">
        <f t="shared" si="55"/>
        <v>#REF!</v>
      </c>
      <c r="L94" s="508" t="e">
        <f t="shared" si="1"/>
        <v>#REF!</v>
      </c>
      <c r="M94" s="258" t="e">
        <f t="shared" si="56"/>
        <v>#REF!</v>
      </c>
      <c r="N94" s="258">
        <f t="shared" si="56"/>
        <v>0</v>
      </c>
      <c r="O94" s="258">
        <f t="shared" si="56"/>
        <v>0</v>
      </c>
      <c r="P94" s="258" t="e">
        <f t="shared" si="56"/>
        <v>#REF!</v>
      </c>
      <c r="Q94" s="508" t="e">
        <f t="shared" si="2"/>
        <v>#REF!</v>
      </c>
      <c r="R94" s="258" t="e">
        <f>+R95</f>
        <v>#REF!</v>
      </c>
      <c r="S94" s="508" t="e">
        <f t="shared" si="3"/>
        <v>#REF!</v>
      </c>
      <c r="T94" s="258" t="e">
        <f t="shared" si="57"/>
        <v>#REF!</v>
      </c>
      <c r="U94" s="258">
        <f t="shared" si="57"/>
        <v>0</v>
      </c>
      <c r="V94" s="258" t="e">
        <f t="shared" si="57"/>
        <v>#REF!</v>
      </c>
      <c r="W94" s="508" t="e">
        <f t="shared" si="4"/>
        <v>#REF!</v>
      </c>
      <c r="X94" s="258">
        <f t="shared" si="58"/>
        <v>0</v>
      </c>
      <c r="Y94" s="258" t="e">
        <f t="shared" si="58"/>
        <v>#REF!</v>
      </c>
      <c r="Z94" s="508" t="e">
        <f t="shared" si="5"/>
        <v>#REF!</v>
      </c>
      <c r="AA94" s="261" t="e">
        <f>+AA95</f>
        <v>#REF!</v>
      </c>
    </row>
    <row r="95" spans="1:28" s="358" customFormat="1" x14ac:dyDescent="0.2">
      <c r="A95" s="331" t="s">
        <v>241</v>
      </c>
      <c r="B95" s="332" t="s">
        <v>190</v>
      </c>
      <c r="C95" s="264">
        <f t="shared" ref="C95:K95" si="59">SUM(C96:C99)</f>
        <v>0</v>
      </c>
      <c r="D95" s="264">
        <f t="shared" si="59"/>
        <v>0</v>
      </c>
      <c r="E95" s="264">
        <f t="shared" si="59"/>
        <v>0</v>
      </c>
      <c r="F95" s="264">
        <f t="shared" si="59"/>
        <v>0</v>
      </c>
      <c r="G95" s="264">
        <f t="shared" si="59"/>
        <v>0</v>
      </c>
      <c r="H95" s="264">
        <f t="shared" si="59"/>
        <v>0</v>
      </c>
      <c r="I95" s="264">
        <f t="shared" si="59"/>
        <v>0</v>
      </c>
      <c r="J95" s="264">
        <f t="shared" si="59"/>
        <v>0</v>
      </c>
      <c r="K95" s="264" t="e">
        <f t="shared" si="59"/>
        <v>#REF!</v>
      </c>
      <c r="L95" s="509" t="e">
        <f t="shared" si="1"/>
        <v>#REF!</v>
      </c>
      <c r="M95" s="264" t="e">
        <f>SUM(M96:M99)</f>
        <v>#REF!</v>
      </c>
      <c r="N95" s="264">
        <f>SUM(N96:N99)</f>
        <v>0</v>
      </c>
      <c r="O95" s="264">
        <f>SUM(O96:O99)</f>
        <v>0</v>
      </c>
      <c r="P95" s="264" t="e">
        <f>SUM(P96:P99)</f>
        <v>#REF!</v>
      </c>
      <c r="Q95" s="509" t="e">
        <f t="shared" si="2"/>
        <v>#REF!</v>
      </c>
      <c r="R95" s="264" t="e">
        <f>SUM(R96:R99)</f>
        <v>#REF!</v>
      </c>
      <c r="S95" s="509" t="e">
        <f t="shared" si="3"/>
        <v>#REF!</v>
      </c>
      <c r="T95" s="264" t="e">
        <f>SUM(T96:T99)</f>
        <v>#REF!</v>
      </c>
      <c r="U95" s="264">
        <f>SUM(U96:U99)</f>
        <v>0</v>
      </c>
      <c r="V95" s="264" t="e">
        <f>SUM(V96:V99)</f>
        <v>#REF!</v>
      </c>
      <c r="W95" s="509" t="e">
        <f t="shared" si="4"/>
        <v>#REF!</v>
      </c>
      <c r="X95" s="264">
        <f>SUM(X96:X99)</f>
        <v>0</v>
      </c>
      <c r="Y95" s="264" t="e">
        <f>SUM(Y96:Y99)</f>
        <v>#REF!</v>
      </c>
      <c r="Z95" s="509" t="e">
        <f t="shared" si="5"/>
        <v>#REF!</v>
      </c>
      <c r="AA95" s="267" t="e">
        <f>SUM(AA96:AA99)</f>
        <v>#REF!</v>
      </c>
    </row>
    <row r="96" spans="1:28" s="512" customFormat="1" x14ac:dyDescent="0.2">
      <c r="A96" s="303" t="s">
        <v>242</v>
      </c>
      <c r="B96" s="304" t="s">
        <v>243</v>
      </c>
      <c r="C96" s="270">
        <v>0</v>
      </c>
      <c r="D96" s="271">
        <v>0</v>
      </c>
      <c r="E96" s="271">
        <v>0</v>
      </c>
      <c r="F96" s="271"/>
      <c r="G96" s="271">
        <v>0</v>
      </c>
      <c r="H96" s="270">
        <f>+C96+D96-E96+F96-G96</f>
        <v>0</v>
      </c>
      <c r="I96" s="271">
        <f>+'CDP-RP JUL'!C236</f>
        <v>0</v>
      </c>
      <c r="J96" s="271">
        <v>0</v>
      </c>
      <c r="K96" s="270" t="e">
        <f>+I96-J96+JUNIO!K96</f>
        <v>#REF!</v>
      </c>
      <c r="L96" s="272" t="e">
        <f t="shared" si="1"/>
        <v>#REF!</v>
      </c>
      <c r="M96" s="271" t="e">
        <f>+H96-K96</f>
        <v>#REF!</v>
      </c>
      <c r="N96" s="271">
        <f>+'CDP-RP JUL'!G236</f>
        <v>0</v>
      </c>
      <c r="O96" s="271">
        <v>0</v>
      </c>
      <c r="P96" s="270" t="e">
        <f>+N96-O96+JUNIO!P96</f>
        <v>#REF!</v>
      </c>
      <c r="Q96" s="272" t="e">
        <f t="shared" si="2"/>
        <v>#REF!</v>
      </c>
      <c r="R96" s="271" t="e">
        <f>+H96-P96</f>
        <v>#REF!</v>
      </c>
      <c r="S96" s="272" t="e">
        <f t="shared" si="3"/>
        <v>#REF!</v>
      </c>
      <c r="T96" s="270" t="e">
        <f>+JUNIO!V96</f>
        <v>#REF!</v>
      </c>
      <c r="U96" s="270"/>
      <c r="V96" s="270" t="e">
        <f>+T96+U96</f>
        <v>#REF!</v>
      </c>
      <c r="W96" s="272" t="e">
        <f t="shared" si="4"/>
        <v>#REF!</v>
      </c>
      <c r="X96" s="270">
        <f>+U96</f>
        <v>0</v>
      </c>
      <c r="Y96" s="270" t="e">
        <f>+X96+JUNIO!Y96</f>
        <v>#REF!</v>
      </c>
      <c r="Z96" s="272" t="e">
        <f t="shared" si="5"/>
        <v>#REF!</v>
      </c>
      <c r="AA96" s="274" t="e">
        <f>+P96-Y96</f>
        <v>#REF!</v>
      </c>
      <c r="AB96" s="520"/>
    </row>
    <row r="97" spans="1:27" s="512" customFormat="1" x14ac:dyDescent="0.2">
      <c r="A97" s="513" t="s">
        <v>244</v>
      </c>
      <c r="B97" s="333" t="s">
        <v>245</v>
      </c>
      <c r="C97" s="278">
        <v>0</v>
      </c>
      <c r="D97" s="279">
        <v>0</v>
      </c>
      <c r="E97" s="279">
        <v>0</v>
      </c>
      <c r="F97" s="279"/>
      <c r="G97" s="279">
        <v>0</v>
      </c>
      <c r="H97" s="278">
        <f>+C97+D97-E97+F97-G97</f>
        <v>0</v>
      </c>
      <c r="I97" s="279">
        <f>+'CDP-RP JUL'!C243</f>
        <v>0</v>
      </c>
      <c r="J97" s="279">
        <v>0</v>
      </c>
      <c r="K97" s="270" t="e">
        <f>+I97-J97+JUNIO!K97</f>
        <v>#REF!</v>
      </c>
      <c r="L97" s="272" t="e">
        <f t="shared" si="1"/>
        <v>#REF!</v>
      </c>
      <c r="M97" s="279" t="e">
        <f>+H97-K97</f>
        <v>#REF!</v>
      </c>
      <c r="N97" s="279">
        <f>+'CDP-RP JUL'!G243</f>
        <v>0</v>
      </c>
      <c r="O97" s="279">
        <v>0</v>
      </c>
      <c r="P97" s="270" t="e">
        <f>+N97-O97+JUNIO!P97</f>
        <v>#REF!</v>
      </c>
      <c r="Q97" s="272" t="e">
        <f t="shared" si="2"/>
        <v>#REF!</v>
      </c>
      <c r="R97" s="279" t="e">
        <f>+H97-P97</f>
        <v>#REF!</v>
      </c>
      <c r="S97" s="272" t="e">
        <f t="shared" si="3"/>
        <v>#REF!</v>
      </c>
      <c r="T97" s="270" t="e">
        <f>+JUNIO!V97</f>
        <v>#REF!</v>
      </c>
      <c r="U97" s="278"/>
      <c r="V97" s="278" t="e">
        <f>+T97+U97</f>
        <v>#REF!</v>
      </c>
      <c r="W97" s="272" t="e">
        <f t="shared" si="4"/>
        <v>#REF!</v>
      </c>
      <c r="X97" s="278">
        <f>+U97</f>
        <v>0</v>
      </c>
      <c r="Y97" s="270" t="e">
        <f>+X97+JUNIO!Y97</f>
        <v>#REF!</v>
      </c>
      <c r="Z97" s="272" t="e">
        <f t="shared" si="5"/>
        <v>#REF!</v>
      </c>
      <c r="AA97" s="282" t="e">
        <f>+P97-Y97</f>
        <v>#REF!</v>
      </c>
    </row>
    <row r="98" spans="1:27" s="512" customFormat="1" x14ac:dyDescent="0.2">
      <c r="A98" s="513" t="s">
        <v>246</v>
      </c>
      <c r="B98" s="333" t="s">
        <v>247</v>
      </c>
      <c r="C98" s="279"/>
      <c r="D98" s="279">
        <v>0</v>
      </c>
      <c r="E98" s="279">
        <v>0</v>
      </c>
      <c r="F98" s="279"/>
      <c r="G98" s="279">
        <v>0</v>
      </c>
      <c r="H98" s="278">
        <f>+C98+D98-E98+F98-G98</f>
        <v>0</v>
      </c>
      <c r="I98" s="279">
        <f>+'CDP-RP JUL'!C250</f>
        <v>0</v>
      </c>
      <c r="J98" s="279">
        <v>0</v>
      </c>
      <c r="K98" s="270" t="e">
        <f>+I98-J98+JUNIO!K98</f>
        <v>#REF!</v>
      </c>
      <c r="L98" s="272" t="e">
        <f t="shared" si="1"/>
        <v>#REF!</v>
      </c>
      <c r="M98" s="279" t="e">
        <f>+H98-K98</f>
        <v>#REF!</v>
      </c>
      <c r="N98" s="279">
        <f>+'CDP-RP JUL'!G250</f>
        <v>0</v>
      </c>
      <c r="O98" s="279">
        <v>0</v>
      </c>
      <c r="P98" s="270" t="e">
        <f>+N98-O98+JUNIO!P98</f>
        <v>#REF!</v>
      </c>
      <c r="Q98" s="272" t="e">
        <f t="shared" si="2"/>
        <v>#REF!</v>
      </c>
      <c r="R98" s="279" t="e">
        <f>+H98-P98</f>
        <v>#REF!</v>
      </c>
      <c r="S98" s="272" t="e">
        <f t="shared" si="3"/>
        <v>#REF!</v>
      </c>
      <c r="T98" s="270" t="e">
        <f>+JUNIO!V98</f>
        <v>#REF!</v>
      </c>
      <c r="U98" s="278"/>
      <c r="V98" s="278" t="e">
        <f>+T98+U98</f>
        <v>#REF!</v>
      </c>
      <c r="W98" s="272" t="e">
        <f t="shared" si="4"/>
        <v>#REF!</v>
      </c>
      <c r="X98" s="278">
        <f>+U98</f>
        <v>0</v>
      </c>
      <c r="Y98" s="270" t="e">
        <f>+X98+JUNIO!Y98</f>
        <v>#REF!</v>
      </c>
      <c r="Z98" s="272" t="e">
        <f t="shared" si="5"/>
        <v>#REF!</v>
      </c>
      <c r="AA98" s="282" t="e">
        <f>+P98-Y98</f>
        <v>#REF!</v>
      </c>
    </row>
    <row r="99" spans="1:27" s="512" customFormat="1" x14ac:dyDescent="0.2">
      <c r="A99" s="521" t="s">
        <v>248</v>
      </c>
      <c r="B99" s="375" t="s">
        <v>249</v>
      </c>
      <c r="C99" s="372">
        <v>0</v>
      </c>
      <c r="D99" s="371">
        <v>0</v>
      </c>
      <c r="E99" s="371">
        <v>0</v>
      </c>
      <c r="F99" s="371"/>
      <c r="G99" s="371">
        <v>0</v>
      </c>
      <c r="H99" s="372">
        <f>+C99+D99-E99+F99-G99</f>
        <v>0</v>
      </c>
      <c r="I99" s="371">
        <f>+'CDP-RP JUL'!C271</f>
        <v>0</v>
      </c>
      <c r="J99" s="371">
        <v>0</v>
      </c>
      <c r="K99" s="522" t="e">
        <f>+I99-J99+JUNIO!K99</f>
        <v>#REF!</v>
      </c>
      <c r="L99" s="523" t="e">
        <f t="shared" si="1"/>
        <v>#REF!</v>
      </c>
      <c r="M99" s="371" t="e">
        <f>+H99-K99</f>
        <v>#REF!</v>
      </c>
      <c r="N99" s="371">
        <f>+'CDP-RP JUL'!G271</f>
        <v>0</v>
      </c>
      <c r="O99" s="371">
        <v>0</v>
      </c>
      <c r="P99" s="522" t="e">
        <f>+N99-O99+JUNIO!P99</f>
        <v>#REF!</v>
      </c>
      <c r="Q99" s="523" t="e">
        <f t="shared" si="2"/>
        <v>#REF!</v>
      </c>
      <c r="R99" s="371" t="e">
        <f>+H99-P99</f>
        <v>#REF!</v>
      </c>
      <c r="S99" s="523" t="e">
        <f t="shared" si="3"/>
        <v>#REF!</v>
      </c>
      <c r="T99" s="522" t="e">
        <f>+JUNIO!V99</f>
        <v>#REF!</v>
      </c>
      <c r="U99" s="372"/>
      <c r="V99" s="372" t="e">
        <f>+T99+U99</f>
        <v>#REF!</v>
      </c>
      <c r="W99" s="523" t="e">
        <f t="shared" si="4"/>
        <v>#REF!</v>
      </c>
      <c r="X99" s="372">
        <f>+U99</f>
        <v>0</v>
      </c>
      <c r="Y99" s="522" t="e">
        <f>+X99+JUNIO!Y99</f>
        <v>#REF!</v>
      </c>
      <c r="Z99" s="523" t="e">
        <f t="shared" si="5"/>
        <v>#REF!</v>
      </c>
      <c r="AA99" s="377" t="e">
        <f>+P99-Y99</f>
        <v>#REF!</v>
      </c>
    </row>
    <row r="106" spans="1:27" s="216" customFormat="1" ht="18" x14ac:dyDescent="0.25">
      <c r="B106" s="335"/>
      <c r="C106" s="224"/>
      <c r="F106" s="400"/>
      <c r="G106" s="335"/>
      <c r="H106" s="335"/>
      <c r="I106" s="224"/>
      <c r="K106" s="224"/>
      <c r="L106" s="222"/>
      <c r="M106" s="224"/>
      <c r="N106" s="224"/>
      <c r="P106" s="224"/>
      <c r="Q106" s="222"/>
      <c r="R106" s="224"/>
      <c r="S106" s="222"/>
      <c r="W106" s="222"/>
      <c r="Y106" s="224"/>
      <c r="Z106" s="222"/>
      <c r="AA106" s="224"/>
    </row>
    <row r="107" spans="1:27" s="216" customFormat="1" ht="18" x14ac:dyDescent="0.25">
      <c r="B107" s="217" t="s">
        <v>250</v>
      </c>
      <c r="C107" s="219"/>
      <c r="D107" s="217"/>
      <c r="E107" s="217"/>
      <c r="F107" s="401" t="s">
        <v>251</v>
      </c>
      <c r="G107" s="217"/>
      <c r="I107" s="224"/>
      <c r="K107" s="224"/>
      <c r="L107" s="220"/>
      <c r="M107" s="224"/>
      <c r="N107" s="224"/>
      <c r="P107" s="224"/>
      <c r="Q107" s="222"/>
      <c r="R107" s="224"/>
      <c r="S107" s="222"/>
      <c r="W107" s="222"/>
      <c r="Y107" s="224"/>
      <c r="Z107" s="222"/>
      <c r="AA107" s="224"/>
    </row>
    <row r="108" spans="1:27" s="216" customFormat="1" ht="18" x14ac:dyDescent="0.25">
      <c r="B108" s="217" t="s">
        <v>252</v>
      </c>
      <c r="C108" s="219"/>
      <c r="D108" s="217"/>
      <c r="E108" s="217"/>
      <c r="F108" s="401" t="s">
        <v>253</v>
      </c>
      <c r="G108" s="217"/>
      <c r="I108" s="224"/>
      <c r="K108" s="224"/>
      <c r="L108" s="220"/>
      <c r="M108" s="224"/>
      <c r="N108" s="224"/>
      <c r="P108" s="224"/>
      <c r="Q108" s="222"/>
      <c r="R108" s="224"/>
      <c r="S108" s="222"/>
      <c r="W108" s="222"/>
      <c r="Y108" s="224"/>
      <c r="Z108" s="222"/>
      <c r="AA108" s="224"/>
    </row>
    <row r="109" spans="1:27" s="216" customFormat="1" ht="18" x14ac:dyDescent="0.25">
      <c r="B109" s="217" t="s">
        <v>254</v>
      </c>
      <c r="C109" s="224"/>
      <c r="F109" s="401" t="s">
        <v>255</v>
      </c>
      <c r="I109" s="224"/>
      <c r="K109" s="224"/>
      <c r="L109" s="222"/>
      <c r="M109" s="224"/>
      <c r="N109" s="224"/>
      <c r="P109" s="224"/>
      <c r="Q109" s="222"/>
      <c r="R109" s="224"/>
      <c r="S109" s="222"/>
      <c r="W109" s="222"/>
      <c r="Y109" s="224"/>
      <c r="Z109" s="222"/>
      <c r="AA109" s="224"/>
    </row>
  </sheetData>
  <sheetProtection selectLockedCells="1" selectUnlockedCells="1"/>
  <mergeCells count="28"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W6:W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</mergeCells>
  <pageMargins left="0.47222222222222221" right="0.47222222222222221" top="0" bottom="0" header="0.51180555555555551" footer="0.51180555555555551"/>
  <pageSetup firstPageNumber="0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topLeftCell="A290" workbookViewId="0">
      <selection activeCell="A10" sqref="A10"/>
    </sheetView>
  </sheetViews>
  <sheetFormatPr baseColWidth="10" defaultRowHeight="15" outlineLevelRow="2" x14ac:dyDescent="0.25"/>
  <cols>
    <col min="1" max="1" width="15.140625" style="1" customWidth="1"/>
    <col min="2" max="2" width="11.140625" style="1" customWidth="1"/>
    <col min="3" max="3" width="15.7109375" style="524" customWidth="1"/>
    <col min="4" max="4" width="103" style="1" customWidth="1"/>
    <col min="5" max="5" width="13.42578125" style="2" customWidth="1"/>
    <col min="6" max="6" width="12.28515625" style="2" customWidth="1"/>
    <col min="7" max="7" width="16.85546875" style="525" customWidth="1"/>
    <col min="8" max="8" width="14" style="1" customWidth="1"/>
    <col min="9" max="16384" width="11.42578125" style="1"/>
  </cols>
  <sheetData>
    <row r="1" spans="1:8" x14ac:dyDescent="0.25">
      <c r="D1" s="4"/>
    </row>
    <row r="2" spans="1:8" x14ac:dyDescent="0.25">
      <c r="D2" s="4"/>
    </row>
    <row r="3" spans="1:8" x14ac:dyDescent="0.25">
      <c r="A3" s="6" t="s">
        <v>0</v>
      </c>
      <c r="B3" s="7" t="s">
        <v>1</v>
      </c>
      <c r="C3" s="526" t="s">
        <v>2</v>
      </c>
      <c r="D3" s="9" t="s">
        <v>3</v>
      </c>
      <c r="E3" s="7" t="s">
        <v>4</v>
      </c>
      <c r="F3" s="7" t="s">
        <v>5</v>
      </c>
      <c r="G3" s="526" t="s">
        <v>2</v>
      </c>
    </row>
    <row r="4" spans="1:8" x14ac:dyDescent="0.25">
      <c r="A4" s="11"/>
      <c r="B4" s="12"/>
      <c r="C4" s="527"/>
      <c r="D4" s="14"/>
      <c r="E4" s="15"/>
      <c r="F4" s="12"/>
      <c r="G4" s="528"/>
    </row>
    <row r="5" spans="1:8" x14ac:dyDescent="0.25">
      <c r="A5" s="18"/>
      <c r="B5" s="21"/>
      <c r="C5" s="529"/>
      <c r="D5" s="339"/>
      <c r="E5" s="340"/>
      <c r="F5" s="21"/>
      <c r="G5" s="529"/>
    </row>
    <row r="6" spans="1:8" x14ac:dyDescent="0.25">
      <c r="A6" s="17"/>
      <c r="B6" s="17"/>
      <c r="C6" s="529">
        <f>SUM(C4:C5)</f>
        <v>0</v>
      </c>
      <c r="D6" s="20" t="s">
        <v>6</v>
      </c>
      <c r="E6" s="21"/>
      <c r="F6" s="21"/>
      <c r="G6" s="529">
        <f>SUM(G4:G5)</f>
        <v>0</v>
      </c>
    </row>
    <row r="7" spans="1:8" x14ac:dyDescent="0.25">
      <c r="A7" s="23"/>
      <c r="B7" s="23"/>
      <c r="C7" s="530"/>
      <c r="D7" s="25"/>
      <c r="E7" s="26"/>
      <c r="F7" s="26"/>
      <c r="G7" s="531"/>
    </row>
    <row r="8" spans="1:8" x14ac:dyDescent="0.25">
      <c r="A8" s="23"/>
      <c r="B8" s="23"/>
      <c r="C8" s="530"/>
      <c r="D8" s="25"/>
      <c r="E8" s="26"/>
      <c r="F8" s="26"/>
      <c r="G8" s="531"/>
    </row>
    <row r="9" spans="1:8" x14ac:dyDescent="0.25">
      <c r="A9" s="18" t="s">
        <v>0</v>
      </c>
      <c r="B9" s="21" t="s">
        <v>1</v>
      </c>
      <c r="C9" s="526" t="s">
        <v>2</v>
      </c>
      <c r="D9" s="28" t="s">
        <v>7</v>
      </c>
      <c r="E9" s="21" t="s">
        <v>4</v>
      </c>
      <c r="F9" s="21" t="s">
        <v>5</v>
      </c>
      <c r="G9" s="529" t="s">
        <v>2</v>
      </c>
    </row>
    <row r="10" spans="1:8" x14ac:dyDescent="0.25">
      <c r="A10" s="11"/>
      <c r="B10" s="12"/>
      <c r="C10" s="532"/>
      <c r="D10" s="378"/>
      <c r="E10" s="79"/>
      <c r="F10" s="12"/>
      <c r="G10" s="532"/>
    </row>
    <row r="11" spans="1:8" x14ac:dyDescent="0.25">
      <c r="A11" s="6"/>
      <c r="B11" s="7"/>
      <c r="C11" s="526"/>
      <c r="D11" s="28"/>
      <c r="E11" s="7"/>
      <c r="F11" s="7"/>
      <c r="G11" s="526"/>
    </row>
    <row r="12" spans="1:8" s="537" customFormat="1" outlineLevel="2" x14ac:dyDescent="0.25">
      <c r="A12" s="241"/>
      <c r="B12" s="379"/>
      <c r="C12" s="533"/>
      <c r="D12" s="378"/>
      <c r="E12" s="534"/>
      <c r="F12" s="241"/>
      <c r="G12" s="535"/>
      <c r="H12" s="536"/>
    </row>
    <row r="13" spans="1:8" x14ac:dyDescent="0.25">
      <c r="A13" s="18"/>
      <c r="B13" s="18"/>
      <c r="C13" s="529">
        <f>SUM(C10:C12)</f>
        <v>0</v>
      </c>
      <c r="D13" s="35" t="s">
        <v>6</v>
      </c>
      <c r="E13" s="21"/>
      <c r="F13" s="21"/>
      <c r="G13" s="529">
        <f>SUM(G10:G12)</f>
        <v>0</v>
      </c>
    </row>
    <row r="14" spans="1:8" x14ac:dyDescent="0.25">
      <c r="A14" s="26"/>
      <c r="B14" s="26"/>
      <c r="C14" s="531"/>
      <c r="D14" s="37"/>
      <c r="E14" s="26"/>
      <c r="F14" s="26"/>
      <c r="G14" s="531"/>
    </row>
    <row r="15" spans="1:8" x14ac:dyDescent="0.25">
      <c r="A15" s="26"/>
      <c r="B15" s="26"/>
      <c r="C15" s="531"/>
      <c r="D15" s="37"/>
      <c r="E15" s="26"/>
      <c r="F15" s="26"/>
      <c r="G15" s="531"/>
    </row>
    <row r="16" spans="1:8" x14ac:dyDescent="0.25">
      <c r="A16" s="18" t="s">
        <v>0</v>
      </c>
      <c r="B16" s="21" t="s">
        <v>1</v>
      </c>
      <c r="C16" s="526" t="s">
        <v>2</v>
      </c>
      <c r="D16" s="28" t="s">
        <v>8</v>
      </c>
      <c r="E16" s="21" t="s">
        <v>4</v>
      </c>
      <c r="F16" s="21" t="s">
        <v>5</v>
      </c>
      <c r="G16" s="529" t="s">
        <v>2</v>
      </c>
    </row>
    <row r="17" spans="1:8" x14ac:dyDescent="0.25">
      <c r="A17" s="379"/>
      <c r="B17" s="241"/>
      <c r="C17" s="532"/>
      <c r="D17" s="378"/>
      <c r="E17" s="79"/>
      <c r="F17" s="241"/>
      <c r="G17" s="532"/>
    </row>
    <row r="18" spans="1:8" x14ac:dyDescent="0.25">
      <c r="A18" s="379"/>
      <c r="B18" s="241"/>
      <c r="C18" s="538"/>
      <c r="D18" s="378"/>
      <c r="E18" s="79"/>
      <c r="F18" s="241"/>
      <c r="G18" s="538"/>
    </row>
    <row r="19" spans="1:8" x14ac:dyDescent="0.25">
      <c r="A19" s="18"/>
      <c r="B19" s="18"/>
      <c r="C19" s="529">
        <f>SUM(C17:C18)</f>
        <v>0</v>
      </c>
      <c r="D19" s="35" t="s">
        <v>6</v>
      </c>
      <c r="E19" s="21"/>
      <c r="F19" s="21"/>
      <c r="G19" s="529">
        <f>SUM(G17:G18)</f>
        <v>0</v>
      </c>
    </row>
    <row r="20" spans="1:8" x14ac:dyDescent="0.25">
      <c r="A20" s="23"/>
      <c r="B20" s="23"/>
      <c r="C20" s="530"/>
      <c r="D20" s="25"/>
      <c r="E20" s="26"/>
      <c r="F20" s="26"/>
      <c r="G20" s="531"/>
    </row>
    <row r="21" spans="1:8" x14ac:dyDescent="0.25">
      <c r="A21" s="23"/>
      <c r="B21" s="23"/>
      <c r="C21" s="530"/>
      <c r="D21" s="25"/>
      <c r="E21" s="26"/>
      <c r="F21" s="26"/>
      <c r="G21" s="531"/>
    </row>
    <row r="22" spans="1:8" x14ac:dyDescent="0.25">
      <c r="A22" s="18" t="s">
        <v>0</v>
      </c>
      <c r="B22" s="21" t="s">
        <v>1</v>
      </c>
      <c r="C22" s="526" t="s">
        <v>2</v>
      </c>
      <c r="D22" s="28" t="s">
        <v>9</v>
      </c>
      <c r="E22" s="21" t="s">
        <v>4</v>
      </c>
      <c r="F22" s="21" t="s">
        <v>5</v>
      </c>
      <c r="G22" s="529" t="s">
        <v>2</v>
      </c>
    </row>
    <row r="23" spans="1:8" s="540" customFormat="1" outlineLevel="2" x14ac:dyDescent="0.25">
      <c r="A23" s="241"/>
      <c r="B23" s="379"/>
      <c r="C23" s="533"/>
      <c r="D23" s="378"/>
      <c r="E23" s="534"/>
      <c r="F23" s="241"/>
      <c r="G23" s="535"/>
      <c r="H23" s="539"/>
    </row>
    <row r="24" spans="1:8" s="537" customFormat="1" outlineLevel="2" x14ac:dyDescent="0.25">
      <c r="A24" s="241"/>
      <c r="B24" s="379"/>
      <c r="C24" s="533"/>
      <c r="D24" s="378"/>
      <c r="E24" s="541"/>
      <c r="F24" s="241"/>
      <c r="G24" s="535"/>
      <c r="H24" s="536"/>
    </row>
    <row r="25" spans="1:8" x14ac:dyDescent="0.25">
      <c r="A25" s="18"/>
      <c r="B25" s="18"/>
      <c r="C25" s="529">
        <f>SUM(C23:C24)</f>
        <v>0</v>
      </c>
      <c r="D25" s="35" t="s">
        <v>6</v>
      </c>
      <c r="E25" s="21"/>
      <c r="F25" s="21"/>
      <c r="G25" s="529">
        <f>SUM(G23:G24)</f>
        <v>0</v>
      </c>
    </row>
    <row r="26" spans="1:8" x14ac:dyDescent="0.25">
      <c r="A26" s="23"/>
      <c r="B26" s="23"/>
      <c r="C26" s="530"/>
      <c r="D26" s="25"/>
      <c r="E26" s="26"/>
      <c r="F26" s="26"/>
      <c r="G26" s="531"/>
    </row>
    <row r="27" spans="1:8" x14ac:dyDescent="0.25">
      <c r="A27" s="23"/>
      <c r="B27" s="26"/>
      <c r="C27" s="531"/>
      <c r="D27" s="43"/>
      <c r="E27" s="26"/>
      <c r="F27" s="26"/>
      <c r="G27" s="531"/>
    </row>
    <row r="28" spans="1:8" x14ac:dyDescent="0.25">
      <c r="A28" s="18" t="s">
        <v>0</v>
      </c>
      <c r="B28" s="21" t="s">
        <v>1</v>
      </c>
      <c r="C28" s="526" t="s">
        <v>2</v>
      </c>
      <c r="D28" s="40" t="s">
        <v>10</v>
      </c>
      <c r="E28" s="21" t="s">
        <v>4</v>
      </c>
      <c r="F28" s="21" t="s">
        <v>5</v>
      </c>
      <c r="G28" s="529" t="s">
        <v>2</v>
      </c>
    </row>
    <row r="29" spans="1:8" s="540" customFormat="1" ht="19.5" customHeight="1" outlineLevel="2" x14ac:dyDescent="0.25">
      <c r="A29" s="241"/>
      <c r="B29" s="379"/>
      <c r="C29" s="533"/>
      <c r="D29" s="378"/>
      <c r="E29" s="534"/>
      <c r="F29" s="241"/>
      <c r="G29" s="535"/>
      <c r="H29" s="539"/>
    </row>
    <row r="30" spans="1:8" s="540" customFormat="1" outlineLevel="2" x14ac:dyDescent="0.25">
      <c r="A30" s="241"/>
      <c r="B30" s="379"/>
      <c r="C30" s="533"/>
      <c r="D30" s="378"/>
      <c r="E30" s="534"/>
      <c r="F30" s="241"/>
      <c r="G30" s="535"/>
      <c r="H30" s="539"/>
    </row>
    <row r="31" spans="1:8" x14ac:dyDescent="0.25">
      <c r="A31" s="18"/>
      <c r="B31" s="18"/>
      <c r="C31" s="529">
        <f>SUM(C29:C30)</f>
        <v>0</v>
      </c>
      <c r="D31" s="35" t="s">
        <v>6</v>
      </c>
      <c r="E31" s="21"/>
      <c r="F31" s="21"/>
      <c r="G31" s="529">
        <f>SUM(G29:G30)</f>
        <v>0</v>
      </c>
    </row>
    <row r="32" spans="1:8" x14ac:dyDescent="0.25">
      <c r="A32" s="23"/>
      <c r="B32" s="23"/>
      <c r="C32" s="530"/>
      <c r="D32" s="25"/>
      <c r="E32" s="26"/>
      <c r="F32" s="26"/>
      <c r="G32" s="531"/>
    </row>
    <row r="33" spans="1:8" x14ac:dyDescent="0.25">
      <c r="A33" s="23"/>
      <c r="B33" s="23"/>
      <c r="C33" s="530"/>
      <c r="D33" s="25"/>
      <c r="E33" s="26"/>
      <c r="F33" s="26"/>
      <c r="G33" s="531"/>
    </row>
    <row r="34" spans="1:8" x14ac:dyDescent="0.25">
      <c r="A34" s="18" t="s">
        <v>0</v>
      </c>
      <c r="B34" s="21" t="s">
        <v>1</v>
      </c>
      <c r="C34" s="526" t="s">
        <v>2</v>
      </c>
      <c r="D34" s="28" t="s">
        <v>11</v>
      </c>
      <c r="E34" s="21" t="s">
        <v>4</v>
      </c>
      <c r="F34" s="21" t="s">
        <v>5</v>
      </c>
      <c r="G34" s="529" t="s">
        <v>2</v>
      </c>
    </row>
    <row r="35" spans="1:8" x14ac:dyDescent="0.25">
      <c r="A35" s="379"/>
      <c r="B35" s="241"/>
      <c r="C35" s="532"/>
      <c r="D35" s="378"/>
      <c r="E35" s="79"/>
      <c r="F35" s="241"/>
      <c r="G35" s="532"/>
    </row>
    <row r="36" spans="1:8" x14ac:dyDescent="0.25">
      <c r="A36" s="379"/>
      <c r="B36" s="241"/>
      <c r="C36" s="532"/>
      <c r="D36" s="378"/>
      <c r="E36" s="79"/>
      <c r="F36" s="241"/>
      <c r="G36" s="532"/>
    </row>
    <row r="37" spans="1:8" x14ac:dyDescent="0.25">
      <c r="A37" s="18"/>
      <c r="B37" s="18"/>
      <c r="C37" s="529">
        <f>SUM(C35:C36)</f>
        <v>0</v>
      </c>
      <c r="D37" s="35" t="s">
        <v>6</v>
      </c>
      <c r="E37" s="21"/>
      <c r="F37" s="21"/>
      <c r="G37" s="529">
        <f>SUM(G35:G36)</f>
        <v>0</v>
      </c>
    </row>
    <row r="38" spans="1:8" x14ac:dyDescent="0.25">
      <c r="A38" s="48"/>
      <c r="B38" s="48"/>
      <c r="C38" s="542"/>
      <c r="D38" s="51"/>
      <c r="E38" s="49"/>
      <c r="F38" s="49"/>
      <c r="G38" s="543"/>
    </row>
    <row r="39" spans="1:8" x14ac:dyDescent="0.25">
      <c r="A39" s="48"/>
      <c r="B39" s="48"/>
      <c r="C39" s="542"/>
      <c r="D39" s="51"/>
      <c r="E39" s="49"/>
      <c r="F39" s="49"/>
      <c r="G39" s="543"/>
    </row>
    <row r="40" spans="1:8" x14ac:dyDescent="0.25">
      <c r="A40" s="18" t="s">
        <v>0</v>
      </c>
      <c r="B40" s="21" t="s">
        <v>1</v>
      </c>
      <c r="C40" s="526" t="s">
        <v>2</v>
      </c>
      <c r="D40" s="40" t="s">
        <v>12</v>
      </c>
      <c r="E40" s="21" t="s">
        <v>4</v>
      </c>
      <c r="F40" s="21" t="s">
        <v>5</v>
      </c>
      <c r="G40" s="529" t="s">
        <v>2</v>
      </c>
    </row>
    <row r="41" spans="1:8" x14ac:dyDescent="0.25">
      <c r="A41" s="379"/>
      <c r="B41" s="241"/>
      <c r="C41" s="532"/>
      <c r="D41" s="378"/>
      <c r="E41" s="79"/>
      <c r="F41" s="241"/>
      <c r="G41" s="532"/>
    </row>
    <row r="42" spans="1:8" x14ac:dyDescent="0.25">
      <c r="A42" s="379"/>
      <c r="B42" s="241"/>
      <c r="C42" s="532"/>
      <c r="D42" s="378"/>
      <c r="E42" s="79"/>
      <c r="F42" s="241"/>
      <c r="G42" s="532"/>
    </row>
    <row r="43" spans="1:8" x14ac:dyDescent="0.25">
      <c r="A43" s="6"/>
      <c r="B43" s="6"/>
      <c r="C43" s="529">
        <f>SUM(C41:C42)</f>
        <v>0</v>
      </c>
      <c r="D43" s="53" t="s">
        <v>6</v>
      </c>
      <c r="E43" s="7"/>
      <c r="F43" s="7"/>
      <c r="G43" s="526">
        <f>SUM(G41:G42)</f>
        <v>0</v>
      </c>
    </row>
    <row r="44" spans="1:8" x14ac:dyDescent="0.25">
      <c r="A44" s="54"/>
      <c r="B44" s="54"/>
      <c r="C44" s="544"/>
      <c r="D44" s="56"/>
      <c r="E44" s="57"/>
      <c r="F44" s="57"/>
      <c r="G44" s="545"/>
    </row>
    <row r="45" spans="1:8" x14ac:dyDescent="0.25">
      <c r="A45" s="59"/>
      <c r="B45" s="59"/>
      <c r="C45" s="546"/>
      <c r="D45" s="61"/>
      <c r="E45" s="62"/>
      <c r="F45" s="62"/>
      <c r="G45" s="547"/>
    </row>
    <row r="46" spans="1:8" x14ac:dyDescent="0.25">
      <c r="A46" s="64" t="s">
        <v>0</v>
      </c>
      <c r="B46" s="65" t="s">
        <v>1</v>
      </c>
      <c r="C46" s="529" t="s">
        <v>2</v>
      </c>
      <c r="D46" s="66" t="s">
        <v>13</v>
      </c>
      <c r="E46" s="65" t="s">
        <v>4</v>
      </c>
      <c r="F46" s="65" t="s">
        <v>5</v>
      </c>
      <c r="G46" s="548" t="s">
        <v>2</v>
      </c>
    </row>
    <row r="47" spans="1:8" x14ac:dyDescent="0.25">
      <c r="A47" s="68"/>
      <c r="B47" s="69"/>
      <c r="C47" s="549"/>
      <c r="D47" s="71"/>
      <c r="E47" s="72"/>
      <c r="F47" s="69"/>
      <c r="G47" s="550"/>
    </row>
    <row r="48" spans="1:8" s="540" customFormat="1" outlineLevel="2" x14ac:dyDescent="0.25">
      <c r="A48" s="241"/>
      <c r="B48" s="379"/>
      <c r="C48" s="533"/>
      <c r="D48" s="378"/>
      <c r="E48" s="534"/>
      <c r="F48" s="241"/>
      <c r="G48" s="535"/>
      <c r="H48" s="539"/>
    </row>
    <row r="49" spans="1:8" s="540" customFormat="1" outlineLevel="2" x14ac:dyDescent="0.25">
      <c r="A49" s="241"/>
      <c r="B49" s="379"/>
      <c r="C49" s="533"/>
      <c r="D49" s="378"/>
      <c r="E49" s="534"/>
      <c r="F49" s="241"/>
      <c r="G49" s="535"/>
      <c r="H49" s="539"/>
    </row>
    <row r="50" spans="1:8" x14ac:dyDescent="0.25">
      <c r="A50" s="18"/>
      <c r="B50" s="21"/>
      <c r="C50" s="529"/>
      <c r="D50" s="40"/>
      <c r="E50" s="21"/>
      <c r="F50" s="21"/>
      <c r="G50" s="529"/>
    </row>
    <row r="51" spans="1:8" x14ac:dyDescent="0.25">
      <c r="A51" s="18"/>
      <c r="B51" s="18"/>
      <c r="C51" s="529">
        <f>SUM(C47:C50)</f>
        <v>0</v>
      </c>
      <c r="D51" s="35" t="s">
        <v>6</v>
      </c>
      <c r="E51" s="21"/>
      <c r="F51" s="21"/>
      <c r="G51" s="529">
        <f>SUM(G47:G50)</f>
        <v>0</v>
      </c>
    </row>
    <row r="52" spans="1:8" x14ac:dyDescent="0.25">
      <c r="A52" s="23"/>
      <c r="B52" s="23"/>
      <c r="C52" s="530"/>
      <c r="D52" s="25"/>
      <c r="E52" s="26"/>
      <c r="F52" s="26"/>
      <c r="G52" s="531"/>
    </row>
    <row r="53" spans="1:8" x14ac:dyDescent="0.25">
      <c r="A53" s="23"/>
      <c r="B53" s="23"/>
      <c r="C53" s="530"/>
      <c r="D53" s="25"/>
      <c r="E53" s="26"/>
      <c r="F53" s="26"/>
      <c r="G53" s="531"/>
    </row>
    <row r="54" spans="1:8" x14ac:dyDescent="0.25">
      <c r="A54" s="18" t="s">
        <v>0</v>
      </c>
      <c r="B54" s="21" t="s">
        <v>1</v>
      </c>
      <c r="C54" s="529" t="s">
        <v>2</v>
      </c>
      <c r="D54" s="40" t="s">
        <v>14</v>
      </c>
      <c r="E54" s="21" t="s">
        <v>4</v>
      </c>
      <c r="F54" s="21" t="s">
        <v>5</v>
      </c>
      <c r="G54" s="529" t="s">
        <v>2</v>
      </c>
    </row>
    <row r="55" spans="1:8" x14ac:dyDescent="0.25">
      <c r="A55" s="68"/>
      <c r="B55" s="69"/>
      <c r="C55" s="549"/>
      <c r="D55" s="46"/>
      <c r="E55" s="72"/>
      <c r="F55" s="69"/>
      <c r="G55" s="550"/>
    </row>
    <row r="56" spans="1:8" x14ac:dyDescent="0.25">
      <c r="A56" s="68"/>
      <c r="B56" s="69"/>
      <c r="C56" s="549"/>
      <c r="D56" s="46"/>
      <c r="E56" s="72"/>
      <c r="F56" s="69"/>
      <c r="G56" s="550"/>
    </row>
    <row r="57" spans="1:8" x14ac:dyDescent="0.25">
      <c r="A57" s="68"/>
      <c r="B57" s="69"/>
      <c r="C57" s="549"/>
      <c r="D57" s="46"/>
      <c r="E57" s="72"/>
      <c r="F57" s="69"/>
      <c r="G57" s="550"/>
    </row>
    <row r="58" spans="1:8" x14ac:dyDescent="0.25">
      <c r="A58" s="68"/>
      <c r="B58" s="69"/>
      <c r="C58" s="549"/>
      <c r="D58" s="46"/>
      <c r="E58" s="72"/>
      <c r="F58" s="69"/>
      <c r="G58" s="550"/>
    </row>
    <row r="59" spans="1:8" x14ac:dyDescent="0.25">
      <c r="A59" s="35"/>
      <c r="B59" s="18"/>
      <c r="C59" s="529">
        <f>SUM(C55:C58)</f>
        <v>0</v>
      </c>
      <c r="D59" s="35" t="s">
        <v>6</v>
      </c>
      <c r="E59" s="21"/>
      <c r="F59" s="21"/>
      <c r="G59" s="529">
        <f>SUM(G55:G58)</f>
        <v>0</v>
      </c>
    </row>
    <row r="60" spans="1:8" x14ac:dyDescent="0.25">
      <c r="A60" s="23"/>
      <c r="B60" s="23"/>
      <c r="C60" s="530"/>
      <c r="D60" s="25"/>
      <c r="E60" s="26"/>
      <c r="F60" s="26"/>
      <c r="G60" s="531"/>
    </row>
    <row r="61" spans="1:8" x14ac:dyDescent="0.25">
      <c r="A61" s="23"/>
      <c r="B61" s="23"/>
      <c r="C61" s="530"/>
      <c r="D61" s="25"/>
      <c r="E61" s="26"/>
      <c r="F61" s="26"/>
      <c r="G61" s="531"/>
    </row>
    <row r="62" spans="1:8" x14ac:dyDescent="0.25">
      <c r="A62" s="18" t="s">
        <v>0</v>
      </c>
      <c r="B62" s="21" t="s">
        <v>1</v>
      </c>
      <c r="C62" s="526" t="s">
        <v>2</v>
      </c>
      <c r="D62" s="80" t="s">
        <v>15</v>
      </c>
      <c r="E62" s="21" t="s">
        <v>4</v>
      </c>
      <c r="F62" s="21" t="s">
        <v>5</v>
      </c>
      <c r="G62" s="529" t="s">
        <v>2</v>
      </c>
    </row>
    <row r="63" spans="1:8" x14ac:dyDescent="0.25">
      <c r="A63" s="18"/>
      <c r="B63" s="21"/>
      <c r="C63" s="529"/>
      <c r="D63" s="80"/>
      <c r="E63" s="21"/>
      <c r="F63" s="21"/>
      <c r="G63" s="529"/>
    </row>
    <row r="64" spans="1:8" x14ac:dyDescent="0.25">
      <c r="A64" s="17"/>
      <c r="B64" s="17"/>
      <c r="C64" s="529">
        <f>SUM(C63)</f>
        <v>0</v>
      </c>
      <c r="D64" s="81" t="s">
        <v>6</v>
      </c>
      <c r="E64" s="7"/>
      <c r="F64" s="7"/>
      <c r="G64" s="526">
        <f>SUM(G63)</f>
        <v>0</v>
      </c>
    </row>
    <row r="65" spans="1:7" x14ac:dyDescent="0.25">
      <c r="A65" s="54"/>
      <c r="B65" s="57"/>
      <c r="C65" s="545"/>
      <c r="D65" s="83"/>
      <c r="E65" s="57"/>
      <c r="F65" s="57"/>
      <c r="G65" s="545"/>
    </row>
    <row r="66" spans="1:7" x14ac:dyDescent="0.25">
      <c r="A66" s="59"/>
      <c r="B66" s="62"/>
      <c r="C66" s="547"/>
      <c r="D66" s="85"/>
      <c r="E66" s="62"/>
      <c r="F66" s="62"/>
      <c r="G66" s="547"/>
    </row>
    <row r="67" spans="1:7" x14ac:dyDescent="0.25">
      <c r="A67" s="18" t="s">
        <v>0</v>
      </c>
      <c r="B67" s="21" t="s">
        <v>1</v>
      </c>
      <c r="C67" s="526" t="s">
        <v>2</v>
      </c>
      <c r="D67" s="66" t="s">
        <v>16</v>
      </c>
      <c r="E67" s="21" t="s">
        <v>4</v>
      </c>
      <c r="F67" s="21" t="s">
        <v>5</v>
      </c>
      <c r="G67" s="529" t="s">
        <v>2</v>
      </c>
    </row>
    <row r="68" spans="1:7" x14ac:dyDescent="0.25">
      <c r="A68" s="18"/>
      <c r="B68" s="21"/>
      <c r="C68" s="529"/>
      <c r="D68" s="66"/>
      <c r="E68" s="21"/>
      <c r="F68" s="21"/>
      <c r="G68" s="529"/>
    </row>
    <row r="69" spans="1:7" x14ac:dyDescent="0.25">
      <c r="A69" s="18"/>
      <c r="B69" s="21"/>
      <c r="C69" s="548"/>
      <c r="D69" s="66"/>
      <c r="E69" s="21"/>
      <c r="F69" s="21"/>
      <c r="G69" s="529"/>
    </row>
    <row r="70" spans="1:7" x14ac:dyDescent="0.25">
      <c r="A70" s="6"/>
      <c r="B70" s="6"/>
      <c r="C70" s="529">
        <f>SUM(C68:C69)</f>
        <v>0</v>
      </c>
      <c r="D70" s="53" t="s">
        <v>6</v>
      </c>
      <c r="E70" s="7"/>
      <c r="F70" s="7"/>
      <c r="G70" s="526">
        <f>SUM(G68:G69)</f>
        <v>0</v>
      </c>
    </row>
    <row r="71" spans="1:7" x14ac:dyDescent="0.25">
      <c r="A71" s="54"/>
      <c r="B71" s="54"/>
      <c r="C71" s="544"/>
      <c r="D71" s="56"/>
      <c r="E71" s="57"/>
      <c r="F71" s="57"/>
      <c r="G71" s="545"/>
    </row>
    <row r="72" spans="1:7" x14ac:dyDescent="0.25">
      <c r="A72" s="59"/>
      <c r="B72" s="59"/>
      <c r="C72" s="546"/>
      <c r="D72" s="61"/>
      <c r="E72" s="62"/>
      <c r="F72" s="62"/>
      <c r="G72" s="547"/>
    </row>
    <row r="73" spans="1:7" x14ac:dyDescent="0.25">
      <c r="A73" s="64" t="s">
        <v>0</v>
      </c>
      <c r="B73" s="65" t="s">
        <v>1</v>
      </c>
      <c r="C73" s="526" t="s">
        <v>2</v>
      </c>
      <c r="D73" s="66" t="s">
        <v>17</v>
      </c>
      <c r="E73" s="21" t="s">
        <v>4</v>
      </c>
      <c r="F73" s="21" t="s">
        <v>5</v>
      </c>
      <c r="G73" s="529" t="s">
        <v>2</v>
      </c>
    </row>
    <row r="74" spans="1:7" x14ac:dyDescent="0.25">
      <c r="A74" s="64"/>
      <c r="B74" s="65"/>
      <c r="C74" s="529"/>
      <c r="D74" s="66"/>
      <c r="E74" s="21"/>
      <c r="F74" s="21"/>
      <c r="G74" s="529"/>
    </row>
    <row r="75" spans="1:7" x14ac:dyDescent="0.25">
      <c r="A75" s="64"/>
      <c r="B75" s="65"/>
      <c r="C75" s="548"/>
      <c r="D75" s="66"/>
      <c r="E75" s="21"/>
      <c r="F75" s="21"/>
      <c r="G75" s="529"/>
    </row>
    <row r="76" spans="1:7" x14ac:dyDescent="0.25">
      <c r="A76" s="6"/>
      <c r="B76" s="6"/>
      <c r="C76" s="529">
        <f>SUM(C74:C75)</f>
        <v>0</v>
      </c>
      <c r="D76" s="53" t="s">
        <v>6</v>
      </c>
      <c r="E76" s="7"/>
      <c r="F76" s="7"/>
      <c r="G76" s="526">
        <f>SUM(G74:G75)</f>
        <v>0</v>
      </c>
    </row>
    <row r="77" spans="1:7" x14ac:dyDescent="0.25">
      <c r="A77" s="54"/>
      <c r="B77" s="54"/>
      <c r="C77" s="544"/>
      <c r="D77" s="56"/>
      <c r="E77" s="57"/>
      <c r="F77" s="57"/>
      <c r="G77" s="545"/>
    </row>
    <row r="78" spans="1:7" x14ac:dyDescent="0.25">
      <c r="A78" s="59"/>
      <c r="B78" s="59"/>
      <c r="C78" s="546"/>
      <c r="D78" s="61"/>
      <c r="E78" s="62"/>
      <c r="F78" s="62"/>
      <c r="G78" s="547"/>
    </row>
    <row r="79" spans="1:7" x14ac:dyDescent="0.25">
      <c r="A79" s="64" t="s">
        <v>0</v>
      </c>
      <c r="B79" s="65" t="s">
        <v>1</v>
      </c>
      <c r="C79" s="526" t="s">
        <v>2</v>
      </c>
      <c r="D79" s="66" t="s">
        <v>18</v>
      </c>
      <c r="E79" s="65" t="s">
        <v>4</v>
      </c>
      <c r="F79" s="65" t="s">
        <v>5</v>
      </c>
      <c r="G79" s="548" t="s">
        <v>2</v>
      </c>
    </row>
    <row r="80" spans="1:7" x14ac:dyDescent="0.25">
      <c r="A80" s="64"/>
      <c r="B80" s="65"/>
      <c r="C80" s="529"/>
      <c r="D80" s="66"/>
      <c r="E80" s="65"/>
      <c r="F80" s="65"/>
      <c r="G80" s="548"/>
    </row>
    <row r="81" spans="1:7" x14ac:dyDescent="0.25">
      <c r="A81" s="6"/>
      <c r="B81" s="6"/>
      <c r="C81" s="529">
        <f>SUM(C80)</f>
        <v>0</v>
      </c>
      <c r="D81" s="53" t="s">
        <v>6</v>
      </c>
      <c r="E81" s="7"/>
      <c r="F81" s="7"/>
      <c r="G81" s="526">
        <f>SUM(G80)</f>
        <v>0</v>
      </c>
    </row>
    <row r="82" spans="1:7" x14ac:dyDescent="0.25">
      <c r="A82" s="54"/>
      <c r="B82" s="54"/>
      <c r="C82" s="544"/>
      <c r="D82" s="56"/>
      <c r="E82" s="57"/>
      <c r="F82" s="57"/>
      <c r="G82" s="545"/>
    </row>
    <row r="83" spans="1:7" x14ac:dyDescent="0.25">
      <c r="A83" s="59"/>
      <c r="B83" s="59"/>
      <c r="C83" s="546"/>
      <c r="D83" s="61"/>
      <c r="E83" s="62"/>
      <c r="F83" s="62"/>
      <c r="G83" s="547"/>
    </row>
    <row r="84" spans="1:7" x14ac:dyDescent="0.25">
      <c r="A84" s="64" t="s">
        <v>0</v>
      </c>
      <c r="B84" s="65" t="s">
        <v>1</v>
      </c>
      <c r="C84" s="526" t="s">
        <v>2</v>
      </c>
      <c r="D84" s="66" t="s">
        <v>19</v>
      </c>
      <c r="E84" s="65" t="s">
        <v>4</v>
      </c>
      <c r="F84" s="65" t="s">
        <v>5</v>
      </c>
      <c r="G84" s="548" t="s">
        <v>2</v>
      </c>
    </row>
    <row r="85" spans="1:7" x14ac:dyDescent="0.25">
      <c r="A85" s="18"/>
      <c r="B85" s="21"/>
      <c r="C85" s="529"/>
      <c r="D85" s="40"/>
      <c r="E85" s="21"/>
      <c r="F85" s="21"/>
      <c r="G85" s="529"/>
    </row>
    <row r="86" spans="1:7" x14ac:dyDescent="0.25">
      <c r="A86" s="18"/>
      <c r="B86" s="18"/>
      <c r="C86" s="529">
        <f>SUM(C85)</f>
        <v>0</v>
      </c>
      <c r="D86" s="35" t="s">
        <v>6</v>
      </c>
      <c r="E86" s="21"/>
      <c r="F86" s="21"/>
      <c r="G86" s="529">
        <f>SUM(G85)</f>
        <v>0</v>
      </c>
    </row>
    <row r="87" spans="1:7" x14ac:dyDescent="0.25">
      <c r="A87" s="23"/>
      <c r="B87" s="23"/>
      <c r="C87" s="530"/>
      <c r="D87" s="25"/>
      <c r="E87" s="26"/>
      <c r="F87" s="26"/>
      <c r="G87" s="531"/>
    </row>
    <row r="88" spans="1:7" x14ac:dyDescent="0.25">
      <c r="A88" s="23"/>
      <c r="B88" s="23"/>
      <c r="C88" s="530"/>
      <c r="D88" s="25"/>
      <c r="E88" s="26"/>
      <c r="F88" s="26"/>
      <c r="G88" s="531"/>
    </row>
    <row r="89" spans="1:7" x14ac:dyDescent="0.25">
      <c r="A89" s="18" t="s">
        <v>0</v>
      </c>
      <c r="B89" s="21" t="s">
        <v>1</v>
      </c>
      <c r="C89" s="526" t="s">
        <v>2</v>
      </c>
      <c r="D89" s="40" t="s">
        <v>20</v>
      </c>
      <c r="E89" s="21" t="s">
        <v>4</v>
      </c>
      <c r="F89" s="21" t="s">
        <v>5</v>
      </c>
      <c r="G89" s="529" t="s">
        <v>2</v>
      </c>
    </row>
    <row r="90" spans="1:7" x14ac:dyDescent="0.25">
      <c r="A90" s="90"/>
      <c r="B90" s="44"/>
      <c r="C90" s="532"/>
      <c r="D90" s="46"/>
      <c r="E90" s="86"/>
      <c r="F90" s="32"/>
      <c r="G90" s="551"/>
    </row>
    <row r="91" spans="1:7" x14ac:dyDescent="0.25">
      <c r="A91" s="44"/>
      <c r="B91" s="44"/>
      <c r="C91" s="552"/>
      <c r="D91" s="46"/>
      <c r="E91" s="32"/>
      <c r="F91" s="32"/>
      <c r="G91" s="551"/>
    </row>
    <row r="92" spans="1:7" x14ac:dyDescent="0.25">
      <c r="A92" s="6"/>
      <c r="B92" s="6"/>
      <c r="C92" s="529">
        <f>SUM(C90:C91)</f>
        <v>0</v>
      </c>
      <c r="D92" s="53" t="s">
        <v>6</v>
      </c>
      <c r="E92" s="7"/>
      <c r="F92" s="7"/>
      <c r="G92" s="526">
        <f>SUM(G90:G91)</f>
        <v>0</v>
      </c>
    </row>
    <row r="93" spans="1:7" x14ac:dyDescent="0.25">
      <c r="A93" s="54"/>
      <c r="B93" s="54"/>
      <c r="C93" s="544"/>
      <c r="D93" s="56"/>
      <c r="E93" s="57"/>
      <c r="F93" s="57"/>
      <c r="G93" s="545"/>
    </row>
    <row r="94" spans="1:7" x14ac:dyDescent="0.25">
      <c r="A94" s="59"/>
      <c r="B94" s="59"/>
      <c r="C94" s="546"/>
      <c r="D94" s="61"/>
      <c r="E94" s="62"/>
      <c r="F94" s="62"/>
      <c r="G94" s="547"/>
    </row>
    <row r="95" spans="1:7" x14ac:dyDescent="0.25">
      <c r="A95" s="18" t="s">
        <v>0</v>
      </c>
      <c r="B95" s="21" t="s">
        <v>1</v>
      </c>
      <c r="C95" s="529" t="s">
        <v>2</v>
      </c>
      <c r="D95" s="66" t="s">
        <v>21</v>
      </c>
      <c r="E95" s="21" t="s">
        <v>4</v>
      </c>
      <c r="F95" s="21" t="s">
        <v>5</v>
      </c>
      <c r="G95" s="529" t="s">
        <v>2</v>
      </c>
    </row>
    <row r="96" spans="1:7" x14ac:dyDescent="0.25">
      <c r="A96" s="96"/>
      <c r="B96" s="96"/>
      <c r="C96" s="553"/>
      <c r="D96" s="71"/>
      <c r="E96" s="89"/>
      <c r="F96" s="89"/>
      <c r="G96" s="554"/>
    </row>
    <row r="97" spans="1:7" x14ac:dyDescent="0.25">
      <c r="A97" s="96"/>
      <c r="B97" s="96"/>
      <c r="C97" s="553"/>
      <c r="D97" s="71"/>
      <c r="E97" s="89"/>
      <c r="F97" s="89"/>
      <c r="G97" s="554"/>
    </row>
    <row r="98" spans="1:7" x14ac:dyDescent="0.25">
      <c r="A98" s="6"/>
      <c r="B98" s="6"/>
      <c r="C98" s="529">
        <f>SUM(C96:C97)</f>
        <v>0</v>
      </c>
      <c r="D98" s="53" t="s">
        <v>6</v>
      </c>
      <c r="E98" s="7"/>
      <c r="F98" s="7"/>
      <c r="G98" s="526">
        <f>SUM(G96:G97)</f>
        <v>0</v>
      </c>
    </row>
    <row r="99" spans="1:7" x14ac:dyDescent="0.25">
      <c r="A99" s="54"/>
      <c r="B99" s="54"/>
      <c r="C99" s="544"/>
      <c r="D99" s="56"/>
      <c r="E99" s="57"/>
      <c r="F99" s="57"/>
      <c r="G99" s="545"/>
    </row>
    <row r="100" spans="1:7" x14ac:dyDescent="0.25">
      <c r="A100" s="59"/>
      <c r="B100" s="59"/>
      <c r="C100" s="546"/>
      <c r="D100" s="61"/>
      <c r="E100" s="62"/>
      <c r="F100" s="62"/>
      <c r="G100" s="547"/>
    </row>
    <row r="101" spans="1:7" x14ac:dyDescent="0.25">
      <c r="A101" s="64" t="s">
        <v>0</v>
      </c>
      <c r="B101" s="65" t="s">
        <v>1</v>
      </c>
      <c r="C101" s="529" t="s">
        <v>2</v>
      </c>
      <c r="D101" s="66" t="s">
        <v>22</v>
      </c>
      <c r="E101" s="65" t="s">
        <v>4</v>
      </c>
      <c r="F101" s="65" t="s">
        <v>5</v>
      </c>
      <c r="G101" s="548" t="s">
        <v>2</v>
      </c>
    </row>
    <row r="102" spans="1:7" x14ac:dyDescent="0.25">
      <c r="A102" s="68"/>
      <c r="B102" s="69"/>
      <c r="C102" s="550"/>
      <c r="D102" s="71"/>
      <c r="E102" s="72"/>
      <c r="F102" s="69"/>
      <c r="G102" s="550"/>
    </row>
    <row r="103" spans="1:7" x14ac:dyDescent="0.25">
      <c r="A103" s="64"/>
      <c r="B103" s="65"/>
      <c r="C103" s="548"/>
      <c r="D103" s="66"/>
      <c r="E103" s="65"/>
      <c r="F103" s="65"/>
      <c r="G103" s="548"/>
    </row>
    <row r="104" spans="1:7" x14ac:dyDescent="0.25">
      <c r="A104" s="18"/>
      <c r="B104" s="18"/>
      <c r="C104" s="529">
        <f>SUM(C102:C103)</f>
        <v>0</v>
      </c>
      <c r="D104" s="35" t="s">
        <v>6</v>
      </c>
      <c r="E104" s="21"/>
      <c r="F104" s="21"/>
      <c r="G104" s="529">
        <f>SUM(G102:G103)</f>
        <v>0</v>
      </c>
    </row>
    <row r="105" spans="1:7" x14ac:dyDescent="0.25">
      <c r="A105" s="23"/>
      <c r="B105" s="23"/>
      <c r="C105" s="530"/>
      <c r="D105" s="25"/>
      <c r="E105" s="26"/>
      <c r="F105" s="26"/>
      <c r="G105" s="531"/>
    </row>
    <row r="106" spans="1:7" x14ac:dyDescent="0.25">
      <c r="A106" s="23"/>
      <c r="B106" s="23"/>
      <c r="C106" s="530"/>
      <c r="D106" s="25"/>
      <c r="E106" s="26"/>
      <c r="F106" s="26"/>
      <c r="G106" s="531"/>
    </row>
    <row r="107" spans="1:7" x14ac:dyDescent="0.25">
      <c r="A107" s="18" t="s">
        <v>0</v>
      </c>
      <c r="B107" s="21" t="s">
        <v>1</v>
      </c>
      <c r="C107" s="526" t="s">
        <v>2</v>
      </c>
      <c r="D107" s="40" t="s">
        <v>23</v>
      </c>
      <c r="E107" s="21" t="s">
        <v>4</v>
      </c>
      <c r="F107" s="21" t="s">
        <v>5</v>
      </c>
      <c r="G107" s="529" t="s">
        <v>2</v>
      </c>
    </row>
    <row r="108" spans="1:7" x14ac:dyDescent="0.25">
      <c r="A108" s="18"/>
      <c r="B108" s="21"/>
      <c r="C108" s="529"/>
      <c r="D108" s="40"/>
      <c r="E108" s="21"/>
      <c r="F108" s="21"/>
      <c r="G108" s="529"/>
    </row>
    <row r="109" spans="1:7" x14ac:dyDescent="0.25">
      <c r="A109" s="18"/>
      <c r="B109" s="21"/>
      <c r="C109" s="529"/>
      <c r="D109" s="40"/>
      <c r="E109" s="21"/>
      <c r="F109" s="21"/>
      <c r="G109" s="529"/>
    </row>
    <row r="110" spans="1:7" x14ac:dyDescent="0.25">
      <c r="A110" s="18"/>
      <c r="B110" s="18"/>
      <c r="C110" s="529">
        <f>SUM(C108:C109)</f>
        <v>0</v>
      </c>
      <c r="D110" s="35" t="s">
        <v>6</v>
      </c>
      <c r="E110" s="21"/>
      <c r="F110" s="21"/>
      <c r="G110" s="529">
        <f>SUM(G108:G109)</f>
        <v>0</v>
      </c>
    </row>
    <row r="111" spans="1:7" x14ac:dyDescent="0.25">
      <c r="A111" s="23"/>
      <c r="B111" s="23"/>
      <c r="C111" s="530"/>
      <c r="D111" s="25"/>
      <c r="E111" s="26"/>
      <c r="F111" s="26"/>
      <c r="G111" s="531"/>
    </row>
    <row r="112" spans="1:7" x14ac:dyDescent="0.25">
      <c r="A112" s="23"/>
      <c r="B112" s="26"/>
      <c r="C112" s="531"/>
      <c r="D112" s="37"/>
      <c r="E112" s="26"/>
      <c r="F112" s="26"/>
      <c r="G112" s="531"/>
    </row>
    <row r="113" spans="1:7" x14ac:dyDescent="0.25">
      <c r="A113" s="18" t="s">
        <v>0</v>
      </c>
      <c r="B113" s="21" t="s">
        <v>1</v>
      </c>
      <c r="C113" s="526" t="s">
        <v>2</v>
      </c>
      <c r="D113" s="40" t="s">
        <v>24</v>
      </c>
      <c r="E113" s="21" t="s">
        <v>4</v>
      </c>
      <c r="F113" s="21" t="s">
        <v>5</v>
      </c>
      <c r="G113" s="529" t="s">
        <v>2</v>
      </c>
    </row>
    <row r="114" spans="1:7" x14ac:dyDescent="0.25">
      <c r="A114" s="18"/>
      <c r="B114" s="21"/>
      <c r="C114" s="529"/>
      <c r="D114" s="40"/>
      <c r="E114" s="21"/>
      <c r="F114" s="21"/>
      <c r="G114" s="529"/>
    </row>
    <row r="115" spans="1:7" x14ac:dyDescent="0.25">
      <c r="A115" s="18"/>
      <c r="B115" s="18"/>
      <c r="C115" s="529">
        <f>SUM(C114)</f>
        <v>0</v>
      </c>
      <c r="D115" s="35" t="s">
        <v>6</v>
      </c>
      <c r="E115" s="21"/>
      <c r="F115" s="21"/>
      <c r="G115" s="529">
        <f>SUM(G114)</f>
        <v>0</v>
      </c>
    </row>
    <row r="116" spans="1:7" x14ac:dyDescent="0.25">
      <c r="A116" s="23"/>
      <c r="B116" s="23"/>
      <c r="C116" s="530"/>
      <c r="D116" s="25"/>
      <c r="E116" s="26"/>
      <c r="F116" s="26"/>
      <c r="G116" s="531"/>
    </row>
    <row r="117" spans="1:7" x14ac:dyDescent="0.25">
      <c r="A117" s="23"/>
      <c r="B117" s="23"/>
      <c r="C117" s="530"/>
      <c r="D117" s="25"/>
      <c r="E117" s="26"/>
      <c r="F117" s="26"/>
      <c r="G117" s="531"/>
    </row>
    <row r="118" spans="1:7" x14ac:dyDescent="0.25">
      <c r="A118" s="18" t="s">
        <v>0</v>
      </c>
      <c r="B118" s="21" t="s">
        <v>1</v>
      </c>
      <c r="C118" s="526" t="s">
        <v>2</v>
      </c>
      <c r="D118" s="40" t="s">
        <v>25</v>
      </c>
      <c r="E118" s="21" t="s">
        <v>4</v>
      </c>
      <c r="F118" s="21" t="s">
        <v>5</v>
      </c>
      <c r="G118" s="529" t="s">
        <v>2</v>
      </c>
    </row>
    <row r="119" spans="1:7" x14ac:dyDescent="0.25">
      <c r="A119" s="86"/>
      <c r="B119" s="33"/>
      <c r="C119" s="527"/>
      <c r="D119" s="46"/>
      <c r="E119" s="79"/>
      <c r="F119" s="33"/>
      <c r="G119" s="527"/>
    </row>
    <row r="120" spans="1:7" x14ac:dyDescent="0.25">
      <c r="A120" s="18"/>
      <c r="B120" s="18"/>
      <c r="C120" s="529">
        <f>SUM(C119)</f>
        <v>0</v>
      </c>
      <c r="D120" s="35" t="s">
        <v>6</v>
      </c>
      <c r="E120" s="21"/>
      <c r="F120" s="21"/>
      <c r="G120" s="529">
        <f>SUM(G119)</f>
        <v>0</v>
      </c>
    </row>
    <row r="121" spans="1:7" x14ac:dyDescent="0.25">
      <c r="A121" s="23"/>
      <c r="B121" s="23"/>
      <c r="C121" s="530"/>
      <c r="D121" s="25"/>
      <c r="E121" s="26"/>
      <c r="F121" s="26"/>
      <c r="G121" s="531"/>
    </row>
    <row r="122" spans="1:7" x14ac:dyDescent="0.25">
      <c r="A122" s="23"/>
      <c r="B122" s="23"/>
      <c r="C122" s="530"/>
      <c r="D122" s="25"/>
      <c r="E122" s="26"/>
      <c r="F122" s="26"/>
      <c r="G122" s="531"/>
    </row>
    <row r="123" spans="1:7" x14ac:dyDescent="0.25">
      <c r="A123" s="18" t="s">
        <v>0</v>
      </c>
      <c r="B123" s="21" t="s">
        <v>1</v>
      </c>
      <c r="C123" s="526" t="s">
        <v>2</v>
      </c>
      <c r="D123" s="40" t="s">
        <v>26</v>
      </c>
      <c r="E123" s="21" t="s">
        <v>4</v>
      </c>
      <c r="F123" s="21" t="s">
        <v>5</v>
      </c>
      <c r="G123" s="529" t="s">
        <v>2</v>
      </c>
    </row>
    <row r="124" spans="1:7" x14ac:dyDescent="0.25">
      <c r="A124" s="44"/>
      <c r="B124" s="44"/>
      <c r="C124" s="552"/>
      <c r="D124" s="46"/>
      <c r="E124" s="32"/>
      <c r="F124" s="32"/>
      <c r="G124" s="551"/>
    </row>
    <row r="125" spans="1:7" x14ac:dyDescent="0.25">
      <c r="A125" s="44"/>
      <c r="B125" s="44"/>
      <c r="C125" s="552"/>
      <c r="D125" s="46"/>
      <c r="E125" s="32"/>
      <c r="F125" s="32"/>
      <c r="G125" s="551"/>
    </row>
    <row r="126" spans="1:7" x14ac:dyDescent="0.25">
      <c r="A126" s="18"/>
      <c r="B126" s="18"/>
      <c r="C126" s="529">
        <f>SUM(C124:C125)</f>
        <v>0</v>
      </c>
      <c r="D126" s="35" t="s">
        <v>6</v>
      </c>
      <c r="E126" s="21"/>
      <c r="F126" s="21"/>
      <c r="G126" s="529">
        <f>SUM(G124:G125)</f>
        <v>0</v>
      </c>
    </row>
    <row r="127" spans="1:7" x14ac:dyDescent="0.25">
      <c r="A127" s="23"/>
      <c r="B127" s="23"/>
      <c r="C127" s="530"/>
      <c r="D127" s="25"/>
      <c r="E127" s="26"/>
      <c r="F127" s="26"/>
      <c r="G127" s="531"/>
    </row>
    <row r="128" spans="1:7" x14ac:dyDescent="0.25">
      <c r="A128" s="48"/>
      <c r="B128" s="48"/>
      <c r="C128" s="542"/>
      <c r="D128" s="51"/>
      <c r="E128" s="49"/>
      <c r="F128" s="49"/>
      <c r="G128" s="543"/>
    </row>
    <row r="129" spans="1:7" x14ac:dyDescent="0.25">
      <c r="A129" s="18" t="s">
        <v>0</v>
      </c>
      <c r="B129" s="21" t="s">
        <v>1</v>
      </c>
      <c r="C129" s="526" t="s">
        <v>2</v>
      </c>
      <c r="D129" s="40" t="s">
        <v>27</v>
      </c>
      <c r="E129" s="21" t="s">
        <v>4</v>
      </c>
      <c r="F129" s="21" t="s">
        <v>5</v>
      </c>
      <c r="G129" s="529" t="s">
        <v>2</v>
      </c>
    </row>
    <row r="130" spans="1:7" x14ac:dyDescent="0.25">
      <c r="A130" s="18"/>
      <c r="B130" s="21"/>
      <c r="C130" s="529"/>
      <c r="D130" s="40"/>
      <c r="E130" s="21"/>
      <c r="F130" s="21"/>
      <c r="G130" s="529"/>
    </row>
    <row r="131" spans="1:7" x14ac:dyDescent="0.25">
      <c r="A131" s="18"/>
      <c r="B131" s="21"/>
      <c r="C131" s="529"/>
      <c r="D131" s="40"/>
      <c r="E131" s="21"/>
      <c r="F131" s="21"/>
      <c r="G131" s="529"/>
    </row>
    <row r="132" spans="1:7" x14ac:dyDescent="0.25">
      <c r="A132" s="6"/>
      <c r="B132" s="6"/>
      <c r="C132" s="529">
        <f>SUM(C130:C131)</f>
        <v>0</v>
      </c>
      <c r="D132" s="53" t="s">
        <v>6</v>
      </c>
      <c r="E132" s="7"/>
      <c r="F132" s="7"/>
      <c r="G132" s="526">
        <f>SUM(G130:G131)</f>
        <v>0</v>
      </c>
    </row>
    <row r="133" spans="1:7" x14ac:dyDescent="0.25">
      <c r="A133" s="54"/>
      <c r="B133" s="54"/>
      <c r="C133" s="544"/>
      <c r="D133" s="56"/>
      <c r="E133" s="57"/>
      <c r="F133" s="57"/>
      <c r="G133" s="545"/>
    </row>
    <row r="134" spans="1:7" x14ac:dyDescent="0.25">
      <c r="A134" s="59"/>
      <c r="B134" s="62"/>
      <c r="C134" s="547"/>
      <c r="D134" s="94"/>
      <c r="E134" s="62"/>
      <c r="F134" s="62"/>
      <c r="G134" s="547"/>
    </row>
    <row r="135" spans="1:7" x14ac:dyDescent="0.25">
      <c r="A135" s="18" t="s">
        <v>0</v>
      </c>
      <c r="B135" s="21" t="s">
        <v>1</v>
      </c>
      <c r="C135" s="526" t="s">
        <v>2</v>
      </c>
      <c r="D135" s="66" t="s">
        <v>28</v>
      </c>
      <c r="E135" s="21" t="s">
        <v>4</v>
      </c>
      <c r="F135" s="21" t="s">
        <v>5</v>
      </c>
      <c r="G135" s="529" t="s">
        <v>2</v>
      </c>
    </row>
    <row r="136" spans="1:7" x14ac:dyDescent="0.25">
      <c r="A136" s="18"/>
      <c r="B136" s="21"/>
      <c r="C136" s="529"/>
      <c r="D136" s="66"/>
      <c r="E136" s="21"/>
      <c r="F136" s="21"/>
      <c r="G136" s="529"/>
    </row>
    <row r="137" spans="1:7" x14ac:dyDescent="0.25">
      <c r="A137" s="6"/>
      <c r="B137" s="6"/>
      <c r="C137" s="529">
        <f>SUM(C136)</f>
        <v>0</v>
      </c>
      <c r="D137" s="53" t="s">
        <v>6</v>
      </c>
      <c r="E137" s="7"/>
      <c r="F137" s="7"/>
      <c r="G137" s="526">
        <f>SUM(G136)</f>
        <v>0</v>
      </c>
    </row>
    <row r="138" spans="1:7" x14ac:dyDescent="0.25">
      <c r="A138" s="54"/>
      <c r="B138" s="54"/>
      <c r="C138" s="544"/>
      <c r="D138" s="56"/>
      <c r="E138" s="57"/>
      <c r="F138" s="57"/>
      <c r="G138" s="545"/>
    </row>
    <row r="139" spans="1:7" x14ac:dyDescent="0.25">
      <c r="A139" s="59"/>
      <c r="B139" s="59"/>
      <c r="C139" s="546"/>
      <c r="D139" s="61"/>
      <c r="E139" s="62"/>
      <c r="F139" s="62"/>
      <c r="G139" s="547"/>
    </row>
    <row r="140" spans="1:7" x14ac:dyDescent="0.25">
      <c r="A140" s="18" t="s">
        <v>0</v>
      </c>
      <c r="B140" s="21" t="s">
        <v>1</v>
      </c>
      <c r="C140" s="548" t="s">
        <v>2</v>
      </c>
      <c r="D140" s="66" t="s">
        <v>29</v>
      </c>
      <c r="E140" s="21" t="s">
        <v>4</v>
      </c>
      <c r="F140" s="21" t="s">
        <v>5</v>
      </c>
      <c r="G140" s="529" t="s">
        <v>2</v>
      </c>
    </row>
    <row r="141" spans="1:7" x14ac:dyDescent="0.25">
      <c r="A141" s="44"/>
      <c r="B141" s="44"/>
      <c r="C141" s="552"/>
      <c r="D141" s="46"/>
      <c r="E141" s="32"/>
      <c r="F141" s="32"/>
      <c r="G141" s="551"/>
    </row>
    <row r="142" spans="1:7" x14ac:dyDescent="0.25">
      <c r="A142" s="44"/>
      <c r="B142" s="44"/>
      <c r="C142" s="552"/>
      <c r="D142" s="46"/>
      <c r="E142" s="32"/>
      <c r="F142" s="32"/>
      <c r="G142" s="551"/>
    </row>
    <row r="143" spans="1:7" x14ac:dyDescent="0.25">
      <c r="A143" s="35"/>
      <c r="B143" s="35"/>
      <c r="C143" s="529">
        <f>SUM(C141:C142)</f>
        <v>0</v>
      </c>
      <c r="D143" s="95" t="s">
        <v>6</v>
      </c>
      <c r="E143" s="7"/>
      <c r="F143" s="7"/>
      <c r="G143" s="526">
        <f>SUM(G141:G142)</f>
        <v>0</v>
      </c>
    </row>
    <row r="144" spans="1:7" x14ac:dyDescent="0.25">
      <c r="A144" s="54"/>
      <c r="B144" s="54"/>
      <c r="C144" s="544"/>
      <c r="D144" s="56"/>
      <c r="E144" s="57"/>
      <c r="F144" s="57"/>
      <c r="G144" s="545"/>
    </row>
    <row r="145" spans="1:8" x14ac:dyDescent="0.25">
      <c r="A145" s="59"/>
      <c r="B145" s="59"/>
      <c r="C145" s="546"/>
      <c r="D145" s="61"/>
      <c r="E145" s="62"/>
      <c r="F145" s="62"/>
      <c r="G145" s="547"/>
    </row>
    <row r="146" spans="1:8" x14ac:dyDescent="0.25">
      <c r="A146" s="18" t="s">
        <v>0</v>
      </c>
      <c r="B146" s="21" t="s">
        <v>1</v>
      </c>
      <c r="C146" s="548" t="s">
        <v>2</v>
      </c>
      <c r="D146" s="66" t="s">
        <v>30</v>
      </c>
      <c r="E146" s="21" t="s">
        <v>4</v>
      </c>
      <c r="F146" s="21" t="s">
        <v>5</v>
      </c>
      <c r="G146" s="529" t="s">
        <v>2</v>
      </c>
    </row>
    <row r="147" spans="1:8" x14ac:dyDescent="0.25">
      <c r="A147" s="91"/>
      <c r="B147" s="96"/>
      <c r="C147" s="555"/>
      <c r="D147" s="71"/>
      <c r="E147" s="68"/>
      <c r="F147" s="89"/>
      <c r="G147" s="554"/>
    </row>
    <row r="148" spans="1:8" x14ac:dyDescent="0.25">
      <c r="A148" s="6"/>
      <c r="B148" s="6"/>
      <c r="C148" s="529">
        <f>SUM(C147)</f>
        <v>0</v>
      </c>
      <c r="D148" s="53" t="s">
        <v>6</v>
      </c>
      <c r="E148" s="7"/>
      <c r="F148" s="7"/>
      <c r="G148" s="526">
        <f>SUM(G147)</f>
        <v>0</v>
      </c>
    </row>
    <row r="149" spans="1:8" x14ac:dyDescent="0.25">
      <c r="A149" s="54"/>
      <c r="B149" s="54"/>
      <c r="C149" s="544"/>
      <c r="D149" s="56"/>
      <c r="E149" s="57"/>
      <c r="F149" s="57"/>
      <c r="G149" s="545"/>
    </row>
    <row r="150" spans="1:8" x14ac:dyDescent="0.25">
      <c r="A150" s="59"/>
      <c r="B150" s="59"/>
      <c r="C150" s="546"/>
      <c r="D150" s="61"/>
      <c r="E150" s="62"/>
      <c r="F150" s="62"/>
      <c r="G150" s="547"/>
    </row>
    <row r="151" spans="1:8" x14ac:dyDescent="0.25">
      <c r="A151" s="18" t="s">
        <v>0</v>
      </c>
      <c r="B151" s="21" t="s">
        <v>1</v>
      </c>
      <c r="C151" s="548" t="s">
        <v>2</v>
      </c>
      <c r="D151" s="66" t="s">
        <v>31</v>
      </c>
      <c r="E151" s="21" t="s">
        <v>4</v>
      </c>
      <c r="F151" s="21" t="s">
        <v>5</v>
      </c>
      <c r="G151" s="529" t="s">
        <v>2</v>
      </c>
    </row>
    <row r="152" spans="1:8" x14ac:dyDescent="0.25">
      <c r="A152" s="379"/>
      <c r="B152" s="241"/>
      <c r="C152" s="556"/>
      <c r="D152" s="242"/>
      <c r="E152" s="79"/>
      <c r="F152" s="390"/>
      <c r="G152" s="557"/>
      <c r="H152" s="558"/>
    </row>
    <row r="153" spans="1:8" x14ac:dyDescent="0.25">
      <c r="A153" s="18"/>
      <c r="B153" s="18"/>
      <c r="C153" s="529">
        <f>SUM(C152)</f>
        <v>0</v>
      </c>
      <c r="D153" s="35" t="s">
        <v>6</v>
      </c>
      <c r="E153" s="21"/>
      <c r="F153" s="21"/>
      <c r="G153" s="529">
        <f>SUM(G152)</f>
        <v>0</v>
      </c>
    </row>
    <row r="154" spans="1:8" x14ac:dyDescent="0.25">
      <c r="A154" s="23"/>
      <c r="B154" s="23"/>
      <c r="C154" s="530"/>
      <c r="D154" s="25"/>
      <c r="E154" s="26"/>
      <c r="F154" s="26"/>
      <c r="G154" s="531"/>
    </row>
    <row r="155" spans="1:8" x14ac:dyDescent="0.25">
      <c r="A155" s="23"/>
      <c r="B155" s="23"/>
      <c r="C155" s="530"/>
      <c r="D155" s="25"/>
      <c r="E155" s="26"/>
      <c r="F155" s="26"/>
      <c r="G155" s="531"/>
    </row>
    <row r="156" spans="1:8" x14ac:dyDescent="0.25">
      <c r="A156" s="18" t="s">
        <v>0</v>
      </c>
      <c r="B156" s="21" t="s">
        <v>1</v>
      </c>
      <c r="C156" s="529" t="s">
        <v>2</v>
      </c>
      <c r="D156" s="40" t="s">
        <v>32</v>
      </c>
      <c r="E156" s="21" t="s">
        <v>4</v>
      </c>
      <c r="F156" s="21" t="s">
        <v>5</v>
      </c>
      <c r="G156" s="529" t="s">
        <v>2</v>
      </c>
    </row>
    <row r="157" spans="1:8" x14ac:dyDescent="0.25">
      <c r="A157" s="44"/>
      <c r="B157" s="44"/>
      <c r="C157" s="552"/>
      <c r="D157" s="46"/>
      <c r="E157" s="32"/>
      <c r="F157" s="32"/>
      <c r="G157" s="551"/>
    </row>
    <row r="158" spans="1:8" x14ac:dyDescent="0.25">
      <c r="A158" s="44"/>
      <c r="B158" s="44"/>
      <c r="C158" s="552"/>
      <c r="D158" s="46"/>
      <c r="E158" s="32"/>
      <c r="F158" s="32"/>
      <c r="G158" s="551"/>
    </row>
    <row r="159" spans="1:8" x14ac:dyDescent="0.25">
      <c r="A159" s="18"/>
      <c r="B159" s="18"/>
      <c r="C159" s="529">
        <f>SUM(C157:C158)</f>
        <v>0</v>
      </c>
      <c r="D159" s="35" t="s">
        <v>6</v>
      </c>
      <c r="E159" s="21"/>
      <c r="F159" s="21"/>
      <c r="G159" s="529">
        <f>SUM(G157:G158)</f>
        <v>0</v>
      </c>
    </row>
    <row r="160" spans="1:8" x14ac:dyDescent="0.25">
      <c r="A160" s="23"/>
      <c r="B160" s="23"/>
      <c r="C160" s="530"/>
      <c r="D160" s="25"/>
      <c r="E160" s="26"/>
      <c r="F160" s="26"/>
      <c r="G160" s="531"/>
    </row>
    <row r="161" spans="1:7" x14ac:dyDescent="0.25">
      <c r="A161" s="48"/>
      <c r="B161" s="48"/>
      <c r="C161" s="542"/>
      <c r="D161" s="51"/>
      <c r="E161" s="49"/>
      <c r="F161" s="49"/>
      <c r="G161" s="543"/>
    </row>
    <row r="162" spans="1:7" x14ac:dyDescent="0.25">
      <c r="A162" s="18" t="s">
        <v>0</v>
      </c>
      <c r="B162" s="21" t="s">
        <v>1</v>
      </c>
      <c r="C162" s="529" t="s">
        <v>2</v>
      </c>
      <c r="D162" s="40" t="s">
        <v>33</v>
      </c>
      <c r="E162" s="21" t="s">
        <v>4</v>
      </c>
      <c r="F162" s="21" t="s">
        <v>5</v>
      </c>
      <c r="G162" s="529" t="s">
        <v>2</v>
      </c>
    </row>
    <row r="163" spans="1:7" x14ac:dyDescent="0.25">
      <c r="A163" s="18"/>
      <c r="B163" s="21"/>
      <c r="C163" s="529"/>
      <c r="D163" s="40"/>
      <c r="E163" s="21"/>
      <c r="F163" s="21"/>
      <c r="G163" s="529"/>
    </row>
    <row r="164" spans="1:7" x14ac:dyDescent="0.25">
      <c r="A164" s="6"/>
      <c r="B164" s="6"/>
      <c r="C164" s="529">
        <f>SUM(C163)</f>
        <v>0</v>
      </c>
      <c r="D164" s="53" t="s">
        <v>6</v>
      </c>
      <c r="E164" s="7"/>
      <c r="F164" s="7"/>
      <c r="G164" s="526">
        <f>SUM(G163)</f>
        <v>0</v>
      </c>
    </row>
    <row r="165" spans="1:7" x14ac:dyDescent="0.25">
      <c r="A165" s="54"/>
      <c r="B165" s="54"/>
      <c r="C165" s="544"/>
      <c r="D165" s="56"/>
      <c r="E165" s="57"/>
      <c r="F165" s="57"/>
      <c r="G165" s="545"/>
    </row>
    <row r="166" spans="1:7" x14ac:dyDescent="0.25">
      <c r="A166" s="59"/>
      <c r="B166" s="59"/>
      <c r="C166" s="546"/>
      <c r="D166" s="61"/>
      <c r="E166" s="62"/>
      <c r="F166" s="62"/>
      <c r="G166" s="547"/>
    </row>
    <row r="167" spans="1:7" x14ac:dyDescent="0.25">
      <c r="A167" s="18" t="s">
        <v>0</v>
      </c>
      <c r="B167" s="21" t="s">
        <v>1</v>
      </c>
      <c r="C167" s="529" t="s">
        <v>2</v>
      </c>
      <c r="D167" s="66" t="s">
        <v>34</v>
      </c>
      <c r="E167" s="21" t="s">
        <v>4</v>
      </c>
      <c r="F167" s="21" t="s">
        <v>5</v>
      </c>
      <c r="G167" s="529" t="s">
        <v>2</v>
      </c>
    </row>
    <row r="168" spans="1:7" x14ac:dyDescent="0.25">
      <c r="A168" s="18"/>
      <c r="B168" s="21"/>
      <c r="C168" s="548"/>
      <c r="D168" s="66"/>
      <c r="E168" s="21"/>
      <c r="F168" s="21"/>
      <c r="G168" s="529"/>
    </row>
    <row r="169" spans="1:7" x14ac:dyDescent="0.25">
      <c r="A169" s="35"/>
      <c r="B169" s="18"/>
      <c r="C169" s="529">
        <f>SUM(C168)</f>
        <v>0</v>
      </c>
      <c r="D169" s="35" t="s">
        <v>6</v>
      </c>
      <c r="E169" s="21"/>
      <c r="F169" s="21"/>
      <c r="G169" s="529">
        <f>SUM(G168)</f>
        <v>0</v>
      </c>
    </row>
    <row r="170" spans="1:7" x14ac:dyDescent="0.25">
      <c r="A170" s="23"/>
      <c r="B170" s="23"/>
      <c r="C170" s="530"/>
      <c r="D170" s="25"/>
      <c r="E170" s="26"/>
      <c r="F170" s="26"/>
      <c r="G170" s="531"/>
    </row>
    <row r="171" spans="1:7" x14ac:dyDescent="0.25">
      <c r="A171" s="23"/>
      <c r="B171" s="23"/>
      <c r="C171" s="530"/>
      <c r="D171" s="25"/>
      <c r="E171" s="26"/>
      <c r="F171" s="26"/>
      <c r="G171" s="531"/>
    </row>
    <row r="172" spans="1:7" x14ac:dyDescent="0.25">
      <c r="A172" s="18" t="s">
        <v>0</v>
      </c>
      <c r="B172" s="21" t="s">
        <v>1</v>
      </c>
      <c r="C172" s="529" t="s">
        <v>2</v>
      </c>
      <c r="D172" s="40" t="s">
        <v>35</v>
      </c>
      <c r="E172" s="21" t="s">
        <v>4</v>
      </c>
      <c r="F172" s="21" t="s">
        <v>5</v>
      </c>
      <c r="G172" s="529" t="s">
        <v>2</v>
      </c>
    </row>
    <row r="173" spans="1:7" x14ac:dyDescent="0.25">
      <c r="A173" s="18"/>
      <c r="B173" s="21"/>
      <c r="C173" s="529"/>
      <c r="D173" s="40"/>
      <c r="E173" s="21"/>
      <c r="F173" s="21"/>
      <c r="G173" s="529"/>
    </row>
    <row r="174" spans="1:7" x14ac:dyDescent="0.25">
      <c r="A174" s="18"/>
      <c r="B174" s="21"/>
      <c r="C174" s="529"/>
      <c r="D174" s="40"/>
      <c r="E174" s="21"/>
      <c r="F174" s="21"/>
      <c r="G174" s="529"/>
    </row>
    <row r="175" spans="1:7" x14ac:dyDescent="0.25">
      <c r="A175" s="6"/>
      <c r="B175" s="6"/>
      <c r="C175" s="529">
        <f>SUM(C173:C174)</f>
        <v>0</v>
      </c>
      <c r="D175" s="53" t="s">
        <v>6</v>
      </c>
      <c r="E175" s="7"/>
      <c r="F175" s="7"/>
      <c r="G175" s="526">
        <f>SUM(G173:G174)</f>
        <v>0</v>
      </c>
    </row>
    <row r="176" spans="1:7" x14ac:dyDescent="0.25">
      <c r="A176" s="98"/>
      <c r="B176" s="54"/>
      <c r="C176" s="544"/>
      <c r="D176" s="56"/>
      <c r="E176" s="57"/>
      <c r="F176" s="57"/>
      <c r="G176" s="545"/>
    </row>
    <row r="177" spans="1:7" x14ac:dyDescent="0.25">
      <c r="A177" s="99"/>
      <c r="B177" s="59"/>
      <c r="C177" s="546"/>
      <c r="D177" s="61"/>
      <c r="E177" s="62"/>
      <c r="F177" s="62"/>
      <c r="G177" s="547"/>
    </row>
    <row r="178" spans="1:7" x14ac:dyDescent="0.25">
      <c r="A178" s="18" t="s">
        <v>0</v>
      </c>
      <c r="B178" s="21" t="s">
        <v>1</v>
      </c>
      <c r="C178" s="529" t="s">
        <v>2</v>
      </c>
      <c r="D178" s="66" t="s">
        <v>36</v>
      </c>
      <c r="E178" s="21" t="s">
        <v>4</v>
      </c>
      <c r="F178" s="21" t="s">
        <v>5</v>
      </c>
      <c r="G178" s="529" t="s">
        <v>2</v>
      </c>
    </row>
    <row r="179" spans="1:7" x14ac:dyDescent="0.25">
      <c r="A179" s="18"/>
      <c r="B179" s="21"/>
      <c r="C179" s="548"/>
      <c r="D179" s="66"/>
      <c r="E179" s="21"/>
      <c r="F179" s="21"/>
      <c r="G179" s="529"/>
    </row>
    <row r="180" spans="1:7" x14ac:dyDescent="0.25">
      <c r="A180" s="18"/>
      <c r="B180" s="18"/>
      <c r="C180" s="529">
        <f>SUM(C179)</f>
        <v>0</v>
      </c>
      <c r="D180" s="35" t="s">
        <v>6</v>
      </c>
      <c r="E180" s="21"/>
      <c r="F180" s="21"/>
      <c r="G180" s="529">
        <f>SUM(G179)</f>
        <v>0</v>
      </c>
    </row>
    <row r="181" spans="1:7" x14ac:dyDescent="0.25">
      <c r="A181" s="23"/>
      <c r="B181" s="23"/>
      <c r="C181" s="530"/>
      <c r="D181" s="25"/>
      <c r="E181" s="26"/>
      <c r="F181" s="26"/>
      <c r="G181" s="531"/>
    </row>
    <row r="182" spans="1:7" x14ac:dyDescent="0.25">
      <c r="A182" s="23"/>
      <c r="B182" s="23"/>
      <c r="C182" s="530"/>
      <c r="D182" s="25"/>
      <c r="E182" s="26"/>
      <c r="F182" s="26"/>
      <c r="G182" s="531"/>
    </row>
    <row r="183" spans="1:7" x14ac:dyDescent="0.25">
      <c r="A183" s="18" t="s">
        <v>0</v>
      </c>
      <c r="B183" s="21" t="s">
        <v>1</v>
      </c>
      <c r="C183" s="529" t="s">
        <v>2</v>
      </c>
      <c r="D183" s="40" t="s">
        <v>37</v>
      </c>
      <c r="E183" s="21" t="s">
        <v>4</v>
      </c>
      <c r="F183" s="21" t="s">
        <v>5</v>
      </c>
      <c r="G183" s="529" t="s">
        <v>2</v>
      </c>
    </row>
    <row r="184" spans="1:7" x14ac:dyDescent="0.25">
      <c r="A184" s="18"/>
      <c r="B184" s="21"/>
      <c r="C184" s="529"/>
      <c r="D184" s="40"/>
      <c r="E184" s="21"/>
      <c r="F184" s="21"/>
      <c r="G184" s="529"/>
    </row>
    <row r="185" spans="1:7" x14ac:dyDescent="0.25">
      <c r="A185" s="18"/>
      <c r="B185" s="18"/>
      <c r="C185" s="529">
        <f>SUM(C184)</f>
        <v>0</v>
      </c>
      <c r="D185" s="35" t="s">
        <v>6</v>
      </c>
      <c r="E185" s="21"/>
      <c r="F185" s="21"/>
      <c r="G185" s="529">
        <f>SUM(G184)</f>
        <v>0</v>
      </c>
    </row>
    <row r="186" spans="1:7" x14ac:dyDescent="0.25">
      <c r="A186" s="23"/>
      <c r="B186" s="23"/>
      <c r="C186" s="530"/>
      <c r="D186" s="25"/>
      <c r="E186" s="26"/>
      <c r="F186" s="26"/>
      <c r="G186" s="531"/>
    </row>
    <row r="187" spans="1:7" x14ac:dyDescent="0.25">
      <c r="A187" s="23"/>
      <c r="B187" s="23"/>
      <c r="C187" s="530"/>
      <c r="D187" s="25"/>
      <c r="E187" s="26"/>
      <c r="F187" s="26"/>
      <c r="G187" s="531"/>
    </row>
    <row r="188" spans="1:7" x14ac:dyDescent="0.25">
      <c r="A188" s="18" t="s">
        <v>0</v>
      </c>
      <c r="B188" s="21" t="s">
        <v>1</v>
      </c>
      <c r="C188" s="529" t="s">
        <v>2</v>
      </c>
      <c r="D188" s="40" t="s">
        <v>38</v>
      </c>
      <c r="E188" s="21" t="s">
        <v>4</v>
      </c>
      <c r="F188" s="21" t="s">
        <v>5</v>
      </c>
      <c r="G188" s="529" t="s">
        <v>2</v>
      </c>
    </row>
    <row r="189" spans="1:7" x14ac:dyDescent="0.25">
      <c r="A189" s="86"/>
      <c r="B189" s="33"/>
      <c r="C189" s="556"/>
      <c r="D189" s="242"/>
      <c r="E189" s="79"/>
      <c r="F189" s="33"/>
      <c r="G189" s="556"/>
    </row>
    <row r="190" spans="1:7" x14ac:dyDescent="0.25">
      <c r="A190" s="86"/>
      <c r="B190" s="33"/>
      <c r="C190" s="532"/>
      <c r="D190" s="378"/>
      <c r="E190" s="79"/>
      <c r="F190" s="33"/>
      <c r="G190" s="532"/>
    </row>
    <row r="191" spans="1:7" x14ac:dyDescent="0.25">
      <c r="A191" s="86"/>
      <c r="B191" s="33"/>
      <c r="C191" s="559"/>
      <c r="D191" s="46"/>
      <c r="E191" s="79"/>
      <c r="F191" s="33"/>
      <c r="G191" s="527"/>
    </row>
    <row r="192" spans="1:7" x14ac:dyDescent="0.25">
      <c r="A192" s="6"/>
      <c r="B192" s="6"/>
      <c r="C192" s="529">
        <f>SUM(C189:C191)</f>
        <v>0</v>
      </c>
      <c r="D192" s="53" t="s">
        <v>6</v>
      </c>
      <c r="E192" s="7"/>
      <c r="F192" s="7"/>
      <c r="G192" s="526">
        <f>SUM(G189:G191)</f>
        <v>0</v>
      </c>
    </row>
    <row r="193" spans="1:8" x14ac:dyDescent="0.25">
      <c r="A193" s="54"/>
      <c r="B193" s="54"/>
      <c r="C193" s="544"/>
      <c r="D193" s="56"/>
      <c r="E193" s="57"/>
      <c r="F193" s="57"/>
      <c r="G193" s="545"/>
    </row>
    <row r="194" spans="1:8" x14ac:dyDescent="0.25">
      <c r="A194" s="59"/>
      <c r="B194" s="62"/>
      <c r="C194" s="547"/>
      <c r="D194" s="94"/>
      <c r="E194" s="62"/>
      <c r="F194" s="62"/>
      <c r="G194" s="547"/>
    </row>
    <row r="195" spans="1:8" x14ac:dyDescent="0.25">
      <c r="A195" s="18" t="s">
        <v>0</v>
      </c>
      <c r="B195" s="21" t="s">
        <v>1</v>
      </c>
      <c r="C195" s="529" t="s">
        <v>2</v>
      </c>
      <c r="D195" s="100" t="s">
        <v>39</v>
      </c>
      <c r="E195" s="21" t="s">
        <v>4</v>
      </c>
      <c r="F195" s="21" t="s">
        <v>5</v>
      </c>
      <c r="G195" s="529" t="s">
        <v>2</v>
      </c>
    </row>
    <row r="196" spans="1:8" s="561" customFormat="1" x14ac:dyDescent="0.25">
      <c r="A196" s="392"/>
      <c r="B196" s="241"/>
      <c r="C196" s="532"/>
      <c r="D196" s="242"/>
      <c r="E196" s="384"/>
      <c r="F196" s="241"/>
      <c r="G196" s="560"/>
    </row>
    <row r="197" spans="1:8" s="561" customFormat="1" x14ac:dyDescent="0.25">
      <c r="A197" s="379"/>
      <c r="B197" s="241"/>
      <c r="C197" s="532"/>
      <c r="D197" s="242"/>
      <c r="E197" s="79"/>
      <c r="F197" s="241"/>
      <c r="G197" s="560"/>
    </row>
    <row r="198" spans="1:8" s="561" customFormat="1" x14ac:dyDescent="0.25">
      <c r="A198" s="356"/>
      <c r="B198" s="33"/>
      <c r="C198" s="562"/>
      <c r="D198" s="101"/>
      <c r="E198" s="79"/>
      <c r="F198" s="241"/>
      <c r="G198" s="535"/>
    </row>
    <row r="199" spans="1:8" s="561" customFormat="1" x14ac:dyDescent="0.25">
      <c r="A199" s="354"/>
      <c r="B199" s="344"/>
      <c r="C199" s="563"/>
      <c r="D199" s="342"/>
      <c r="E199" s="79"/>
      <c r="F199" s="241"/>
      <c r="G199" s="527"/>
    </row>
    <row r="200" spans="1:8" x14ac:dyDescent="0.25">
      <c r="A200" s="18"/>
      <c r="B200" s="18"/>
      <c r="C200" s="529">
        <f>SUM(C196:C199)</f>
        <v>0</v>
      </c>
      <c r="D200" s="35" t="s">
        <v>6</v>
      </c>
      <c r="E200" s="21"/>
      <c r="F200" s="21"/>
      <c r="G200" s="529">
        <f>SUM(G196:G199)</f>
        <v>0</v>
      </c>
      <c r="H200" s="524"/>
    </row>
    <row r="201" spans="1:8" x14ac:dyDescent="0.25">
      <c r="A201" s="23"/>
      <c r="B201" s="26"/>
      <c r="C201" s="531"/>
      <c r="D201" s="102"/>
      <c r="E201" s="26"/>
      <c r="F201" s="26"/>
      <c r="G201" s="531"/>
    </row>
    <row r="202" spans="1:8" x14ac:dyDescent="0.25">
      <c r="A202" s="23"/>
      <c r="B202" s="26"/>
      <c r="C202" s="531"/>
      <c r="D202" s="102"/>
      <c r="E202" s="26"/>
      <c r="F202" s="26"/>
      <c r="G202" s="531"/>
    </row>
    <row r="203" spans="1:8" x14ac:dyDescent="0.25">
      <c r="A203" s="18" t="s">
        <v>0</v>
      </c>
      <c r="B203" s="21" t="s">
        <v>1</v>
      </c>
      <c r="C203" s="529" t="s">
        <v>2</v>
      </c>
      <c r="D203" s="103" t="s">
        <v>40</v>
      </c>
      <c r="E203" s="21" t="s">
        <v>4</v>
      </c>
      <c r="F203" s="21" t="s">
        <v>5</v>
      </c>
      <c r="G203" s="529" t="s">
        <v>2</v>
      </c>
    </row>
    <row r="204" spans="1:8" x14ac:dyDescent="0.25">
      <c r="A204" s="18"/>
      <c r="B204" s="21"/>
      <c r="C204" s="529"/>
      <c r="D204" s="104"/>
      <c r="E204" s="21"/>
      <c r="F204" s="21"/>
      <c r="G204" s="529"/>
    </row>
    <row r="205" spans="1:8" x14ac:dyDescent="0.25">
      <c r="A205" s="18"/>
      <c r="B205" s="21"/>
      <c r="C205" s="529"/>
      <c r="D205" s="104"/>
      <c r="E205" s="21"/>
      <c r="F205" s="21"/>
      <c r="G205" s="529"/>
    </row>
    <row r="206" spans="1:8" x14ac:dyDescent="0.25">
      <c r="A206" s="18"/>
      <c r="B206" s="21"/>
      <c r="C206" s="529"/>
      <c r="D206" s="104"/>
      <c r="E206" s="21"/>
      <c r="F206" s="21"/>
      <c r="G206" s="529"/>
    </row>
    <row r="207" spans="1:8" x14ac:dyDescent="0.25">
      <c r="A207" s="18"/>
      <c r="B207" s="18"/>
      <c r="C207" s="529">
        <f>SUM(C204:C206)</f>
        <v>0</v>
      </c>
      <c r="D207" s="35" t="s">
        <v>6</v>
      </c>
      <c r="E207" s="21"/>
      <c r="F207" s="21"/>
      <c r="G207" s="529">
        <f>SUM(G204:G206)</f>
        <v>0</v>
      </c>
    </row>
    <row r="208" spans="1:8" x14ac:dyDescent="0.25">
      <c r="A208" s="23"/>
      <c r="B208" s="23"/>
      <c r="C208" s="530"/>
      <c r="D208" s="25"/>
      <c r="E208" s="26"/>
      <c r="F208" s="26"/>
      <c r="G208" s="531"/>
    </row>
    <row r="209" spans="1:7" x14ac:dyDescent="0.25">
      <c r="A209" s="23"/>
      <c r="B209" s="23"/>
      <c r="C209" s="530"/>
      <c r="D209" s="25"/>
      <c r="E209" s="26"/>
      <c r="F209" s="26"/>
      <c r="G209" s="531"/>
    </row>
    <row r="210" spans="1:7" x14ac:dyDescent="0.25">
      <c r="A210" s="18" t="s">
        <v>0</v>
      </c>
      <c r="B210" s="21" t="s">
        <v>1</v>
      </c>
      <c r="C210" s="529" t="s">
        <v>2</v>
      </c>
      <c r="D210" s="103" t="s">
        <v>263</v>
      </c>
      <c r="E210" s="21" t="s">
        <v>4</v>
      </c>
      <c r="F210" s="21" t="s">
        <v>5</v>
      </c>
      <c r="G210" s="529" t="s">
        <v>2</v>
      </c>
    </row>
    <row r="211" spans="1:7" x14ac:dyDescent="0.25">
      <c r="A211" s="379"/>
      <c r="B211" s="241"/>
      <c r="C211" s="532"/>
      <c r="D211" s="378"/>
      <c r="E211" s="79"/>
      <c r="F211" s="241"/>
      <c r="G211" s="532"/>
    </row>
    <row r="212" spans="1:7" x14ac:dyDescent="0.25">
      <c r="A212" s="379"/>
      <c r="B212" s="241"/>
      <c r="C212" s="556"/>
      <c r="D212" s="378"/>
      <c r="E212" s="79"/>
      <c r="F212" s="241"/>
      <c r="G212" s="556"/>
    </row>
    <row r="213" spans="1:7" x14ac:dyDescent="0.25">
      <c r="A213" s="379"/>
      <c r="B213" s="241"/>
      <c r="C213" s="532"/>
      <c r="D213" s="378"/>
      <c r="E213" s="79"/>
      <c r="F213" s="241"/>
      <c r="G213" s="532"/>
    </row>
    <row r="214" spans="1:7" x14ac:dyDescent="0.25">
      <c r="A214" s="379"/>
      <c r="B214" s="241"/>
      <c r="C214" s="532"/>
      <c r="D214" s="378"/>
      <c r="E214" s="79"/>
      <c r="F214" s="241"/>
      <c r="G214" s="532"/>
    </row>
    <row r="215" spans="1:7" x14ac:dyDescent="0.25">
      <c r="A215" s="379"/>
      <c r="B215" s="241"/>
      <c r="C215" s="532"/>
      <c r="D215" s="378"/>
      <c r="E215" s="79"/>
      <c r="F215" s="241"/>
      <c r="G215" s="532"/>
    </row>
    <row r="216" spans="1:7" x14ac:dyDescent="0.25">
      <c r="A216" s="356"/>
      <c r="B216" s="33"/>
      <c r="C216" s="559"/>
      <c r="D216" s="104"/>
      <c r="E216" s="79"/>
      <c r="F216" s="241"/>
      <c r="G216" s="564"/>
    </row>
    <row r="217" spans="1:7" x14ac:dyDescent="0.25">
      <c r="A217" s="356"/>
      <c r="B217" s="33"/>
      <c r="C217" s="527"/>
      <c r="D217" s="565"/>
      <c r="E217" s="79"/>
      <c r="F217" s="241"/>
      <c r="G217" s="564"/>
    </row>
    <row r="218" spans="1:7" x14ac:dyDescent="0.25">
      <c r="A218" s="356"/>
      <c r="B218" s="33"/>
      <c r="C218" s="527"/>
      <c r="D218" s="565"/>
      <c r="E218" s="79"/>
      <c r="F218" s="241"/>
      <c r="G218" s="564"/>
    </row>
    <row r="219" spans="1:7" x14ac:dyDescent="0.25">
      <c r="A219" s="356"/>
      <c r="B219" s="33"/>
      <c r="C219" s="527"/>
      <c r="D219" s="565"/>
      <c r="E219" s="79"/>
      <c r="F219" s="241"/>
      <c r="G219" s="564"/>
    </row>
    <row r="220" spans="1:7" x14ac:dyDescent="0.25">
      <c r="A220" s="356"/>
      <c r="B220" s="33"/>
      <c r="C220" s="527"/>
      <c r="D220" s="565"/>
      <c r="E220" s="79"/>
      <c r="F220" s="241"/>
      <c r="G220" s="564"/>
    </row>
    <row r="221" spans="1:7" x14ac:dyDescent="0.25">
      <c r="A221" s="356"/>
      <c r="B221" s="33"/>
      <c r="C221" s="527"/>
      <c r="D221" s="565"/>
      <c r="E221" s="79"/>
      <c r="F221" s="241"/>
      <c r="G221" s="564"/>
    </row>
    <row r="222" spans="1:7" x14ac:dyDescent="0.25">
      <c r="A222" s="356"/>
      <c r="B222" s="33"/>
      <c r="C222" s="527"/>
      <c r="D222" s="565"/>
      <c r="E222" s="79"/>
      <c r="F222" s="241"/>
      <c r="G222" s="564"/>
    </row>
    <row r="223" spans="1:7" x14ac:dyDescent="0.25">
      <c r="A223" s="356"/>
      <c r="B223" s="33"/>
      <c r="C223" s="527"/>
      <c r="D223" s="565"/>
      <c r="E223" s="79"/>
      <c r="F223" s="241"/>
      <c r="G223" s="564"/>
    </row>
    <row r="224" spans="1:7" x14ac:dyDescent="0.25">
      <c r="A224" s="356"/>
      <c r="B224" s="33"/>
      <c r="C224" s="527"/>
      <c r="D224" s="565"/>
      <c r="E224" s="79"/>
      <c r="F224" s="241"/>
      <c r="G224" s="564"/>
    </row>
    <row r="225" spans="1:7" x14ac:dyDescent="0.25">
      <c r="A225" s="356"/>
      <c r="B225" s="33"/>
      <c r="C225" s="527"/>
      <c r="D225" s="565"/>
      <c r="E225" s="79"/>
      <c r="F225" s="241"/>
      <c r="G225" s="564"/>
    </row>
    <row r="226" spans="1:7" x14ac:dyDescent="0.25">
      <c r="A226" s="356"/>
      <c r="B226" s="33"/>
      <c r="C226" s="527"/>
      <c r="D226" s="565"/>
      <c r="E226" s="79"/>
      <c r="F226" s="241"/>
      <c r="G226" s="564"/>
    </row>
    <row r="227" spans="1:7" x14ac:dyDescent="0.25">
      <c r="A227" s="356"/>
      <c r="B227" s="33"/>
      <c r="C227" s="527"/>
      <c r="D227" s="565"/>
      <c r="E227" s="79"/>
      <c r="F227" s="241"/>
      <c r="G227" s="564"/>
    </row>
    <row r="228" spans="1:7" x14ac:dyDescent="0.25">
      <c r="A228" s="356"/>
      <c r="B228" s="33"/>
      <c r="C228" s="527"/>
      <c r="D228" s="565"/>
      <c r="E228" s="79"/>
      <c r="F228" s="241"/>
      <c r="G228" s="564"/>
    </row>
    <row r="229" spans="1:7" x14ac:dyDescent="0.25">
      <c r="A229" s="356"/>
      <c r="B229" s="33"/>
      <c r="C229" s="527"/>
      <c r="D229" s="565"/>
      <c r="E229" s="79"/>
      <c r="F229" s="241"/>
      <c r="G229" s="564"/>
    </row>
    <row r="230" spans="1:7" x14ac:dyDescent="0.25">
      <c r="A230" s="356"/>
      <c r="B230" s="33"/>
      <c r="C230" s="527"/>
      <c r="D230" s="565"/>
      <c r="E230" s="79"/>
      <c r="F230" s="241"/>
      <c r="G230" s="564"/>
    </row>
    <row r="231" spans="1:7" x14ac:dyDescent="0.25">
      <c r="A231" s="356"/>
      <c r="B231" s="33"/>
      <c r="C231" s="527"/>
      <c r="D231" s="565"/>
      <c r="E231" s="79"/>
      <c r="F231" s="241"/>
      <c r="G231" s="564"/>
    </row>
    <row r="232" spans="1:7" x14ac:dyDescent="0.25">
      <c r="A232" s="356"/>
      <c r="B232" s="33"/>
      <c r="C232" s="527"/>
      <c r="D232" s="106"/>
      <c r="E232" s="79"/>
      <c r="F232" s="241"/>
      <c r="G232" s="564"/>
    </row>
    <row r="233" spans="1:7" x14ac:dyDescent="0.25">
      <c r="A233" s="356"/>
      <c r="B233" s="33"/>
      <c r="C233" s="527"/>
      <c r="D233" s="106"/>
      <c r="E233" s="79"/>
      <c r="F233" s="241"/>
      <c r="G233" s="564"/>
    </row>
    <row r="234" spans="1:7" x14ac:dyDescent="0.25">
      <c r="A234" s="356"/>
      <c r="B234" s="33"/>
      <c r="C234" s="527"/>
      <c r="D234" s="106"/>
      <c r="E234" s="79"/>
      <c r="F234" s="241"/>
      <c r="G234" s="564"/>
    </row>
    <row r="235" spans="1:7" x14ac:dyDescent="0.25">
      <c r="A235" s="356"/>
      <c r="B235" s="33"/>
      <c r="C235" s="527"/>
      <c r="D235" s="106"/>
      <c r="E235" s="79"/>
      <c r="F235" s="241"/>
      <c r="G235" s="564"/>
    </row>
    <row r="236" spans="1:7" x14ac:dyDescent="0.25">
      <c r="A236" s="356"/>
      <c r="B236" s="33"/>
      <c r="C236" s="527"/>
      <c r="D236" s="106"/>
      <c r="E236" s="79"/>
      <c r="F236" s="241"/>
      <c r="G236" s="564"/>
    </row>
    <row r="237" spans="1:7" x14ac:dyDescent="0.25">
      <c r="A237" s="356"/>
      <c r="B237" s="33"/>
      <c r="C237" s="527"/>
      <c r="D237" s="106"/>
      <c r="E237" s="79"/>
      <c r="F237" s="241"/>
      <c r="G237" s="564"/>
    </row>
    <row r="238" spans="1:7" x14ac:dyDescent="0.25">
      <c r="A238" s="356"/>
      <c r="B238" s="33"/>
      <c r="C238" s="527"/>
      <c r="D238" s="106"/>
      <c r="E238" s="79"/>
      <c r="F238" s="241"/>
      <c r="G238" s="564"/>
    </row>
    <row r="239" spans="1:7" x14ac:dyDescent="0.25">
      <c r="A239" s="356"/>
      <c r="B239" s="33"/>
      <c r="C239" s="527"/>
      <c r="D239" s="106"/>
      <c r="E239" s="79"/>
      <c r="F239" s="241"/>
      <c r="G239" s="564"/>
    </row>
    <row r="240" spans="1:7" x14ac:dyDescent="0.25">
      <c r="A240" s="356"/>
      <c r="B240" s="33"/>
      <c r="C240" s="527"/>
      <c r="D240" s="106"/>
      <c r="E240" s="79"/>
      <c r="F240" s="33"/>
      <c r="G240" s="527"/>
    </row>
    <row r="241" spans="1:7" x14ac:dyDescent="0.25">
      <c r="A241" s="18"/>
      <c r="B241" s="18"/>
      <c r="C241" s="529">
        <f>SUM(C211:C240)</f>
        <v>0</v>
      </c>
      <c r="D241" s="35" t="s">
        <v>6</v>
      </c>
      <c r="E241" s="21"/>
      <c r="F241" s="21"/>
      <c r="G241" s="529">
        <f>SUM(G211:G240)</f>
        <v>0</v>
      </c>
    </row>
    <row r="242" spans="1:7" x14ac:dyDescent="0.25">
      <c r="A242" s="23"/>
      <c r="B242" s="23"/>
      <c r="C242" s="530"/>
      <c r="D242" s="25"/>
      <c r="E242" s="26"/>
      <c r="F242" s="26"/>
      <c r="G242" s="531"/>
    </row>
    <row r="243" spans="1:7" x14ac:dyDescent="0.25">
      <c r="A243" s="23"/>
      <c r="B243" s="26"/>
      <c r="C243" s="531"/>
      <c r="D243" s="105"/>
      <c r="E243" s="26"/>
      <c r="F243" s="26"/>
      <c r="G243" s="531"/>
    </row>
    <row r="244" spans="1:7" x14ac:dyDescent="0.25">
      <c r="A244" s="18" t="s">
        <v>0</v>
      </c>
      <c r="B244" s="21" t="s">
        <v>1</v>
      </c>
      <c r="C244" s="529" t="s">
        <v>2</v>
      </c>
      <c r="D244" s="103" t="s">
        <v>41</v>
      </c>
      <c r="E244" s="21" t="s">
        <v>4</v>
      </c>
      <c r="F244" s="21" t="s">
        <v>5</v>
      </c>
      <c r="G244" s="529" t="s">
        <v>2</v>
      </c>
    </row>
    <row r="245" spans="1:7" x14ac:dyDescent="0.25">
      <c r="A245" s="18"/>
      <c r="B245" s="21"/>
      <c r="C245" s="529"/>
      <c r="D245" s="104"/>
      <c r="E245" s="21"/>
      <c r="F245" s="21"/>
      <c r="G245" s="529"/>
    </row>
    <row r="246" spans="1:7" x14ac:dyDescent="0.25">
      <c r="A246" s="18"/>
      <c r="B246" s="21"/>
      <c r="C246" s="529"/>
      <c r="D246" s="104"/>
      <c r="E246" s="21"/>
      <c r="F246" s="21"/>
      <c r="G246" s="529"/>
    </row>
    <row r="247" spans="1:7" x14ac:dyDescent="0.25">
      <c r="A247" s="18"/>
      <c r="B247" s="21"/>
      <c r="C247" s="529"/>
      <c r="D247" s="104"/>
      <c r="E247" s="21"/>
      <c r="F247" s="21"/>
      <c r="G247" s="529"/>
    </row>
    <row r="248" spans="1:7" x14ac:dyDescent="0.25">
      <c r="A248" s="6"/>
      <c r="B248" s="6"/>
      <c r="C248" s="529">
        <f>SUM(C245:C247)</f>
        <v>0</v>
      </c>
      <c r="D248" s="53" t="s">
        <v>6</v>
      </c>
      <c r="E248" s="7"/>
      <c r="F248" s="7"/>
      <c r="G248" s="526">
        <f>SUM(G245:G247)</f>
        <v>0</v>
      </c>
    </row>
    <row r="249" spans="1:7" x14ac:dyDescent="0.25">
      <c r="A249" s="54"/>
      <c r="B249" s="54"/>
      <c r="C249" s="544"/>
      <c r="D249" s="56"/>
      <c r="E249" s="57"/>
      <c r="F249" s="57"/>
      <c r="G249" s="545"/>
    </row>
    <row r="250" spans="1:7" x14ac:dyDescent="0.25">
      <c r="A250" s="23"/>
      <c r="B250" s="23"/>
      <c r="C250" s="530"/>
      <c r="D250" s="25"/>
      <c r="E250" s="26"/>
      <c r="F250" s="26"/>
      <c r="G250" s="531"/>
    </row>
    <row r="251" spans="1:7" x14ac:dyDescent="0.25">
      <c r="A251" s="59"/>
      <c r="B251" s="59"/>
      <c r="C251" s="546"/>
      <c r="D251" s="61"/>
      <c r="E251" s="62"/>
      <c r="F251" s="62"/>
      <c r="G251" s="547"/>
    </row>
    <row r="252" spans="1:7" x14ac:dyDescent="0.25">
      <c r="A252" s="18" t="s">
        <v>0</v>
      </c>
      <c r="B252" s="21" t="s">
        <v>1</v>
      </c>
      <c r="C252" s="529" t="s">
        <v>2</v>
      </c>
      <c r="D252" s="66" t="s">
        <v>43</v>
      </c>
      <c r="E252" s="21" t="s">
        <v>4</v>
      </c>
      <c r="F252" s="21" t="s">
        <v>5</v>
      </c>
      <c r="G252" s="529" t="s">
        <v>2</v>
      </c>
    </row>
    <row r="253" spans="1:7" x14ac:dyDescent="0.25">
      <c r="A253" s="44"/>
      <c r="B253" s="44"/>
      <c r="C253" s="552"/>
      <c r="D253" s="110"/>
      <c r="E253" s="32"/>
      <c r="F253" s="32"/>
      <c r="G253" s="551"/>
    </row>
    <row r="254" spans="1:7" x14ac:dyDescent="0.25">
      <c r="A254" s="44"/>
      <c r="B254" s="44"/>
      <c r="C254" s="552"/>
      <c r="D254" s="110"/>
      <c r="E254" s="32"/>
      <c r="F254" s="32"/>
      <c r="G254" s="551"/>
    </row>
    <row r="255" spans="1:7" x14ac:dyDescent="0.25">
      <c r="A255" s="44"/>
      <c r="B255" s="44"/>
      <c r="C255" s="552"/>
      <c r="D255" s="110"/>
      <c r="E255" s="32"/>
      <c r="F255" s="32"/>
      <c r="G255" s="551"/>
    </row>
    <row r="256" spans="1:7" x14ac:dyDescent="0.25">
      <c r="A256" s="44"/>
      <c r="B256" s="44"/>
      <c r="C256" s="552"/>
      <c r="D256" s="110"/>
      <c r="E256" s="32"/>
      <c r="F256" s="32"/>
      <c r="G256" s="551"/>
    </row>
    <row r="257" spans="1:7" x14ac:dyDescent="0.25">
      <c r="A257" s="18"/>
      <c r="B257" s="18"/>
      <c r="C257" s="529">
        <f>SUM(C253:C256)</f>
        <v>0</v>
      </c>
      <c r="D257" s="35" t="s">
        <v>6</v>
      </c>
      <c r="E257" s="21"/>
      <c r="F257" s="21"/>
      <c r="G257" s="529">
        <f>SUM(G253:G256)</f>
        <v>0</v>
      </c>
    </row>
    <row r="258" spans="1:7" x14ac:dyDescent="0.25">
      <c r="D258" s="111"/>
    </row>
    <row r="259" spans="1:7" x14ac:dyDescent="0.25">
      <c r="D259" s="4"/>
    </row>
    <row r="260" spans="1:7" x14ac:dyDescent="0.25">
      <c r="A260" s="18" t="s">
        <v>0</v>
      </c>
      <c r="B260" s="21" t="s">
        <v>1</v>
      </c>
      <c r="C260" s="529" t="s">
        <v>2</v>
      </c>
      <c r="D260" s="103" t="s">
        <v>256</v>
      </c>
      <c r="E260" s="21" t="s">
        <v>4</v>
      </c>
      <c r="F260" s="21" t="s">
        <v>5</v>
      </c>
      <c r="G260" s="529" t="s">
        <v>2</v>
      </c>
    </row>
    <row r="261" spans="1:7" x14ac:dyDescent="0.25">
      <c r="A261" s="379"/>
      <c r="B261" s="241"/>
      <c r="C261" s="532"/>
      <c r="D261" s="242"/>
      <c r="E261" s="79"/>
      <c r="F261" s="241"/>
      <c r="G261" s="559"/>
    </row>
    <row r="262" spans="1:7" x14ac:dyDescent="0.25">
      <c r="A262" s="32"/>
      <c r="B262" s="32"/>
      <c r="C262" s="552"/>
      <c r="D262" s="104"/>
      <c r="E262" s="32"/>
      <c r="F262" s="32"/>
      <c r="G262" s="551"/>
    </row>
    <row r="263" spans="1:7" x14ac:dyDescent="0.25">
      <c r="A263" s="32"/>
      <c r="B263" s="32"/>
      <c r="C263" s="552"/>
      <c r="D263" s="104"/>
      <c r="E263" s="32"/>
      <c r="F263" s="32"/>
      <c r="G263" s="551"/>
    </row>
    <row r="264" spans="1:7" x14ac:dyDescent="0.25">
      <c r="A264" s="18"/>
      <c r="B264" s="18"/>
      <c r="C264" s="529">
        <f>SUM(C261:C263)</f>
        <v>0</v>
      </c>
      <c r="D264" s="35" t="s">
        <v>6</v>
      </c>
      <c r="E264" s="21"/>
      <c r="F264" s="21"/>
      <c r="G264" s="529">
        <f>SUM(G261:G263)</f>
        <v>0</v>
      </c>
    </row>
    <row r="265" spans="1:7" x14ac:dyDescent="0.25">
      <c r="A265" s="23"/>
      <c r="B265" s="23"/>
      <c r="C265" s="530"/>
      <c r="D265" s="25"/>
      <c r="E265" s="26"/>
      <c r="F265" s="26"/>
      <c r="G265" s="531"/>
    </row>
    <row r="266" spans="1:7" x14ac:dyDescent="0.25">
      <c r="A266" s="23"/>
      <c r="B266" s="23"/>
      <c r="C266" s="530"/>
      <c r="D266" s="25"/>
      <c r="E266" s="26"/>
      <c r="F266" s="26"/>
      <c r="G266" s="531"/>
    </row>
    <row r="267" spans="1:7" x14ac:dyDescent="0.25">
      <c r="A267" s="18" t="s">
        <v>0</v>
      </c>
      <c r="B267" s="21" t="s">
        <v>1</v>
      </c>
      <c r="C267" s="529" t="s">
        <v>2</v>
      </c>
      <c r="D267" s="103" t="s">
        <v>257</v>
      </c>
      <c r="E267" s="21" t="s">
        <v>4</v>
      </c>
      <c r="F267" s="21" t="s">
        <v>5</v>
      </c>
      <c r="G267" s="529" t="s">
        <v>2</v>
      </c>
    </row>
    <row r="268" spans="1:7" x14ac:dyDescent="0.25">
      <c r="A268" s="379"/>
      <c r="B268" s="241"/>
      <c r="C268" s="532"/>
      <c r="D268" s="378"/>
      <c r="E268" s="79"/>
      <c r="F268" s="241"/>
      <c r="G268" s="538"/>
    </row>
    <row r="269" spans="1:7" x14ac:dyDescent="0.25">
      <c r="A269" s="379"/>
      <c r="B269" s="241"/>
      <c r="C269" s="532"/>
      <c r="D269" s="378"/>
      <c r="E269" s="79"/>
      <c r="F269" s="241"/>
      <c r="G269" s="538"/>
    </row>
    <row r="270" spans="1:7" x14ac:dyDescent="0.25">
      <c r="A270" s="379"/>
      <c r="B270" s="241"/>
      <c r="C270" s="532"/>
      <c r="D270" s="378"/>
      <c r="E270" s="79"/>
      <c r="F270" s="241"/>
      <c r="G270" s="551"/>
    </row>
    <row r="271" spans="1:7" x14ac:dyDescent="0.25">
      <c r="A271" s="18"/>
      <c r="B271" s="18"/>
      <c r="C271" s="529">
        <f>SUM(C268:C270)</f>
        <v>0</v>
      </c>
      <c r="D271" s="35" t="s">
        <v>6</v>
      </c>
      <c r="E271" s="21"/>
      <c r="F271" s="21"/>
      <c r="G271" s="529">
        <f>SUM(G268:G270)</f>
        <v>0</v>
      </c>
    </row>
    <row r="272" spans="1:7" x14ac:dyDescent="0.25">
      <c r="A272" s="23"/>
      <c r="B272" s="23"/>
      <c r="C272" s="530"/>
      <c r="D272" s="25"/>
      <c r="E272" s="26"/>
      <c r="F272" s="26"/>
      <c r="G272" s="531"/>
    </row>
    <row r="273" spans="1:7" x14ac:dyDescent="0.25">
      <c r="A273" s="23"/>
      <c r="B273" s="23"/>
      <c r="C273" s="530"/>
      <c r="D273" s="25"/>
      <c r="E273" s="26"/>
      <c r="F273" s="26"/>
      <c r="G273" s="531"/>
    </row>
    <row r="274" spans="1:7" x14ac:dyDescent="0.25">
      <c r="A274" s="18" t="s">
        <v>0</v>
      </c>
      <c r="B274" s="21" t="s">
        <v>1</v>
      </c>
      <c r="C274" s="529" t="s">
        <v>2</v>
      </c>
      <c r="D274" s="103" t="s">
        <v>48</v>
      </c>
      <c r="E274" s="21" t="s">
        <v>4</v>
      </c>
      <c r="F274" s="21" t="s">
        <v>5</v>
      </c>
      <c r="G274" s="529" t="s">
        <v>2</v>
      </c>
    </row>
    <row r="275" spans="1:7" x14ac:dyDescent="0.25">
      <c r="A275" s="379"/>
      <c r="B275" s="241"/>
      <c r="C275" s="556"/>
      <c r="D275" s="242"/>
      <c r="E275" s="86"/>
      <c r="F275" s="32"/>
      <c r="G275" s="538"/>
    </row>
    <row r="276" spans="1:7" x14ac:dyDescent="0.25">
      <c r="A276" s="86"/>
      <c r="B276" s="32"/>
      <c r="C276" s="532"/>
      <c r="D276" s="104"/>
      <c r="E276" s="86"/>
      <c r="F276" s="32"/>
      <c r="G276" s="559"/>
    </row>
    <row r="277" spans="1:7" x14ac:dyDescent="0.25">
      <c r="A277" s="32"/>
      <c r="B277" s="32"/>
      <c r="C277" s="532"/>
      <c r="D277" s="104"/>
      <c r="E277" s="32"/>
      <c r="F277" s="32"/>
      <c r="G277" s="559"/>
    </row>
    <row r="278" spans="1:7" x14ac:dyDescent="0.25">
      <c r="A278" s="18"/>
      <c r="B278" s="18"/>
      <c r="C278" s="529">
        <f>SUM(C275:C277)</f>
        <v>0</v>
      </c>
      <c r="D278" s="35" t="s">
        <v>6</v>
      </c>
      <c r="E278" s="21"/>
      <c r="F278" s="21"/>
      <c r="G278" s="529">
        <f>SUM(G275:G277)</f>
        <v>0</v>
      </c>
    </row>
    <row r="279" spans="1:7" x14ac:dyDescent="0.25">
      <c r="A279" s="23"/>
      <c r="B279" s="23"/>
      <c r="C279" s="530"/>
      <c r="D279" s="25"/>
      <c r="E279" s="26"/>
      <c r="F279" s="26"/>
      <c r="G279" s="531"/>
    </row>
    <row r="280" spans="1:7" x14ac:dyDescent="0.25">
      <c r="A280" s="23"/>
      <c r="B280" s="23"/>
      <c r="C280" s="530"/>
      <c r="D280" s="25"/>
      <c r="E280" s="26"/>
      <c r="F280" s="26"/>
      <c r="G280" s="531"/>
    </row>
    <row r="281" spans="1:7" x14ac:dyDescent="0.25">
      <c r="A281" s="18" t="s">
        <v>0</v>
      </c>
      <c r="B281" s="21" t="s">
        <v>1</v>
      </c>
      <c r="C281" s="529" t="s">
        <v>2</v>
      </c>
      <c r="D281" s="103" t="s">
        <v>49</v>
      </c>
      <c r="E281" s="21" t="s">
        <v>4</v>
      </c>
      <c r="F281" s="21" t="s">
        <v>5</v>
      </c>
      <c r="G281" s="529" t="s">
        <v>2</v>
      </c>
    </row>
    <row r="282" spans="1:7" x14ac:dyDescent="0.25">
      <c r="A282" s="379"/>
      <c r="B282" s="241"/>
      <c r="C282" s="529"/>
      <c r="D282" s="378"/>
      <c r="E282" s="79"/>
      <c r="F282" s="241"/>
      <c r="G282" s="532"/>
    </row>
    <row r="283" spans="1:7" x14ac:dyDescent="0.25">
      <c r="A283" s="379"/>
      <c r="B283" s="241"/>
      <c r="C283" s="529"/>
      <c r="D283" s="378"/>
      <c r="E283" s="79"/>
      <c r="F283" s="241"/>
      <c r="G283" s="532"/>
    </row>
    <row r="284" spans="1:7" x14ac:dyDescent="0.25">
      <c r="A284" s="379"/>
      <c r="B284" s="241"/>
      <c r="C284" s="529"/>
      <c r="D284" s="378"/>
      <c r="E284" s="79"/>
      <c r="F284" s="241"/>
      <c r="G284" s="532"/>
    </row>
    <row r="285" spans="1:7" x14ac:dyDescent="0.25">
      <c r="A285" s="379"/>
      <c r="B285" s="241"/>
      <c r="C285" s="529"/>
      <c r="D285" s="378"/>
      <c r="E285" s="79"/>
      <c r="F285" s="241"/>
      <c r="G285" s="532"/>
    </row>
    <row r="286" spans="1:7" x14ac:dyDescent="0.25">
      <c r="A286" s="379"/>
      <c r="B286" s="241"/>
      <c r="C286" s="529"/>
      <c r="D286" s="378"/>
      <c r="E286" s="79"/>
      <c r="F286" s="241"/>
      <c r="G286" s="532"/>
    </row>
    <row r="287" spans="1:7" x14ac:dyDescent="0.25">
      <c r="A287" s="379"/>
      <c r="B287" s="241"/>
      <c r="C287" s="529"/>
      <c r="D287" s="378"/>
      <c r="E287" s="79"/>
      <c r="F287" s="241"/>
      <c r="G287" s="532"/>
    </row>
    <row r="288" spans="1:7" x14ac:dyDescent="0.25">
      <c r="A288" s="379"/>
      <c r="B288" s="241"/>
      <c r="C288" s="529"/>
      <c r="D288" s="378"/>
      <c r="E288" s="79"/>
      <c r="F288" s="241"/>
      <c r="G288" s="532"/>
    </row>
    <row r="289" spans="1:7" x14ac:dyDescent="0.25">
      <c r="A289" s="379"/>
      <c r="B289" s="241"/>
      <c r="C289" s="529"/>
      <c r="D289" s="378"/>
      <c r="E289" s="79"/>
      <c r="F289" s="241"/>
      <c r="G289" s="532"/>
    </row>
    <row r="290" spans="1:7" x14ac:dyDescent="0.25">
      <c r="A290" s="379"/>
      <c r="B290" s="241"/>
      <c r="C290" s="529"/>
      <c r="D290" s="378"/>
      <c r="E290" s="79"/>
      <c r="F290" s="241"/>
      <c r="G290" s="532"/>
    </row>
    <row r="291" spans="1:7" x14ac:dyDescent="0.25">
      <c r="A291" s="379"/>
      <c r="B291" s="241"/>
      <c r="C291" s="532"/>
      <c r="D291" s="242"/>
      <c r="E291" s="384"/>
      <c r="F291" s="241"/>
      <c r="G291" s="532"/>
    </row>
    <row r="292" spans="1:7" x14ac:dyDescent="0.25">
      <c r="A292" s="379"/>
      <c r="B292" s="241"/>
      <c r="C292" s="532"/>
      <c r="D292" s="378"/>
      <c r="E292" s="79"/>
      <c r="F292" s="241"/>
      <c r="G292" s="535"/>
    </row>
    <row r="293" spans="1:7" x14ac:dyDescent="0.25">
      <c r="A293" s="379"/>
      <c r="B293" s="241"/>
      <c r="C293" s="532"/>
      <c r="D293" s="378"/>
      <c r="E293" s="79"/>
      <c r="F293" s="241"/>
      <c r="G293" s="535"/>
    </row>
    <row r="294" spans="1:7" x14ac:dyDescent="0.25">
      <c r="A294" s="379"/>
      <c r="B294" s="241"/>
      <c r="C294" s="532"/>
      <c r="D294" s="378"/>
      <c r="E294" s="79"/>
      <c r="F294" s="241"/>
      <c r="G294" s="535"/>
    </row>
    <row r="295" spans="1:7" x14ac:dyDescent="0.25">
      <c r="A295" s="379"/>
      <c r="B295" s="241"/>
      <c r="C295" s="532"/>
      <c r="D295" s="378"/>
      <c r="E295" s="79"/>
      <c r="F295" s="241"/>
      <c r="G295" s="535"/>
    </row>
    <row r="296" spans="1:7" x14ac:dyDescent="0.25">
      <c r="A296" s="379"/>
      <c r="B296" s="241"/>
      <c r="C296" s="532"/>
      <c r="D296" s="378"/>
      <c r="E296" s="79"/>
      <c r="F296" s="241"/>
      <c r="G296" s="535"/>
    </row>
    <row r="297" spans="1:7" x14ac:dyDescent="0.25">
      <c r="A297" s="379"/>
      <c r="B297" s="241"/>
      <c r="C297" s="532"/>
      <c r="D297" s="378"/>
      <c r="E297" s="79"/>
      <c r="F297" s="241"/>
      <c r="G297" s="535"/>
    </row>
    <row r="298" spans="1:7" x14ac:dyDescent="0.25">
      <c r="A298" s="379"/>
      <c r="B298" s="241"/>
      <c r="C298" s="532"/>
      <c r="D298" s="378"/>
      <c r="E298" s="79"/>
      <c r="F298" s="241"/>
      <c r="G298" s="535"/>
    </row>
    <row r="299" spans="1:7" x14ac:dyDescent="0.25">
      <c r="A299" s="379"/>
      <c r="B299" s="241"/>
      <c r="C299" s="532"/>
      <c r="D299" s="378"/>
      <c r="E299" s="79"/>
      <c r="F299" s="241"/>
      <c r="G299" s="535"/>
    </row>
    <row r="300" spans="1:7" x14ac:dyDescent="0.25">
      <c r="A300" s="379"/>
      <c r="B300" s="241"/>
      <c r="C300" s="532"/>
      <c r="D300" s="378"/>
      <c r="E300" s="79"/>
      <c r="F300" s="241"/>
      <c r="G300" s="535"/>
    </row>
    <row r="301" spans="1:7" x14ac:dyDescent="0.25">
      <c r="A301" s="379"/>
      <c r="B301" s="241"/>
      <c r="C301" s="532"/>
      <c r="D301" s="378"/>
      <c r="E301" s="79"/>
      <c r="F301" s="241"/>
      <c r="G301" s="535"/>
    </row>
    <row r="302" spans="1:7" x14ac:dyDescent="0.25">
      <c r="A302" s="379"/>
      <c r="B302" s="241"/>
      <c r="C302" s="532"/>
      <c r="D302" s="378"/>
      <c r="E302" s="79"/>
      <c r="F302" s="241"/>
      <c r="G302" s="535"/>
    </row>
    <row r="303" spans="1:7" x14ac:dyDescent="0.25">
      <c r="A303" s="379"/>
      <c r="B303" s="241"/>
      <c r="C303" s="532"/>
      <c r="D303" s="378"/>
      <c r="E303" s="79"/>
      <c r="F303" s="241"/>
      <c r="G303" s="535"/>
    </row>
    <row r="304" spans="1:7" x14ac:dyDescent="0.25">
      <c r="A304" s="379"/>
      <c r="B304" s="241"/>
      <c r="C304" s="532"/>
      <c r="D304" s="378"/>
      <c r="E304" s="79"/>
      <c r="F304" s="241"/>
      <c r="G304" s="535"/>
    </row>
    <row r="305" spans="1:7" x14ac:dyDescent="0.25">
      <c r="A305" s="379"/>
      <c r="B305" s="241"/>
      <c r="C305" s="532"/>
      <c r="D305" s="378"/>
      <c r="E305" s="79"/>
      <c r="F305" s="241"/>
      <c r="G305" s="535"/>
    </row>
    <row r="306" spans="1:7" x14ac:dyDescent="0.25">
      <c r="A306" s="379"/>
      <c r="B306" s="241"/>
      <c r="C306" s="532"/>
      <c r="D306" s="378"/>
      <c r="E306" s="79"/>
      <c r="F306" s="241"/>
      <c r="G306" s="535"/>
    </row>
    <row r="307" spans="1:7" x14ac:dyDescent="0.25">
      <c r="A307" s="379"/>
      <c r="B307" s="241"/>
      <c r="C307" s="532"/>
      <c r="D307" s="378"/>
      <c r="E307" s="79"/>
      <c r="F307" s="241"/>
      <c r="G307" s="559"/>
    </row>
    <row r="308" spans="1:7" x14ac:dyDescent="0.25">
      <c r="A308" s="18"/>
      <c r="B308" s="18"/>
      <c r="C308" s="529">
        <f>SUM(C291:C307)</f>
        <v>0</v>
      </c>
      <c r="D308" s="35" t="s">
        <v>6</v>
      </c>
      <c r="E308" s="21"/>
      <c r="F308" s="21"/>
      <c r="G308" s="529">
        <f>SUM(G282:G307)</f>
        <v>0</v>
      </c>
    </row>
    <row r="309" spans="1:7" s="397" customFormat="1" x14ac:dyDescent="0.25">
      <c r="A309" s="33"/>
      <c r="B309" s="33"/>
      <c r="C309" s="529">
        <f>+C6+C13+C19+C25+C31+C37+C43+C51++C59+C64+C70+C76+C81+C86+C92+C98+C104+C110+C115+C120+C126+C132+C137+C143+C148+C153+C159+C164+C169+C175+C180+C185+C192+C200+C207+C241+C248+C257+C264+C271+C278+C308</f>
        <v>0</v>
      </c>
      <c r="D309" s="22" t="s">
        <v>50</v>
      </c>
      <c r="E309" s="22"/>
      <c r="F309" s="22"/>
      <c r="G309" s="529">
        <f>+G6+G13+G19+G25+G31+G37+G43+G51+G59+G64+G70+G76+G81+G86+G92+G98+G104+G110+G115+G120+G126+G132+G137+G143+G148+G153+G159+G164+G169+G175+G180+G185+G192+G200+G207+G241+G248+G257+G264+G271+G278+G308</f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U21" sqref="U21"/>
    </sheetView>
  </sheetViews>
  <sheetFormatPr baseColWidth="10" defaultRowHeight="12.75" x14ac:dyDescent="0.2"/>
  <cols>
    <col min="1" max="1" width="20.42578125" style="246" customWidth="1"/>
    <col min="2" max="2" width="73.7109375" style="246" customWidth="1"/>
    <col min="3" max="3" width="16.28515625" style="247" customWidth="1"/>
    <col min="4" max="4" width="13.85546875" style="246" customWidth="1"/>
    <col min="5" max="5" width="19.28515625" style="246" customWidth="1"/>
    <col min="6" max="6" width="16.85546875" style="246" customWidth="1"/>
    <col min="7" max="7" width="19.85546875" style="246" customWidth="1"/>
    <col min="8" max="8" width="17.140625" style="247" customWidth="1"/>
    <col min="9" max="9" width="14" style="247" customWidth="1"/>
    <col min="10" max="10" width="16.7109375" style="246" customWidth="1"/>
    <col min="11" max="11" width="17.140625" style="247" customWidth="1"/>
    <col min="12" max="12" width="13.5703125" style="248" customWidth="1"/>
    <col min="13" max="13" width="16.28515625" style="247" customWidth="1"/>
    <col min="14" max="14" width="14.5703125" style="247" customWidth="1"/>
    <col min="15" max="15" width="14.42578125" style="246" customWidth="1"/>
    <col min="16" max="16" width="17.7109375" style="247" customWidth="1"/>
    <col min="17" max="17" width="14.7109375" style="248" customWidth="1"/>
    <col min="18" max="18" width="15.42578125" style="247" customWidth="1"/>
    <col min="19" max="19" width="14.5703125" style="248" customWidth="1"/>
    <col min="20" max="20" width="16.42578125" style="246" customWidth="1"/>
    <col min="21" max="21" width="15" style="246" customWidth="1"/>
    <col min="22" max="22" width="17.140625" style="246" customWidth="1"/>
    <col min="23" max="23" width="11.85546875" style="248" customWidth="1"/>
    <col min="24" max="24" width="14.5703125" style="246" customWidth="1"/>
    <col min="25" max="25" width="16.28515625" style="247" customWidth="1"/>
    <col min="26" max="26" width="12.42578125" style="248" customWidth="1"/>
    <col min="27" max="27" width="15.42578125" style="247" customWidth="1"/>
    <col min="28" max="28" width="12.42578125" style="246" customWidth="1"/>
    <col min="29" max="16384" width="11.42578125" style="246"/>
  </cols>
  <sheetData>
    <row r="1" spans="1:27" ht="12.75" customHeight="1" x14ac:dyDescent="0.2">
      <c r="A1" s="865" t="s">
        <v>264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</row>
    <row r="2" spans="1:27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</row>
    <row r="3" spans="1:27" ht="12.75" customHeight="1" x14ac:dyDescent="0.2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1:27" ht="12.75" customHeight="1" x14ac:dyDescent="0.2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36" customHeight="1" x14ac:dyDescent="0.2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ht="15" customHeight="1" x14ac:dyDescent="0.2">
      <c r="A6" s="874" t="s">
        <v>52</v>
      </c>
      <c r="B6" s="869" t="s">
        <v>53</v>
      </c>
      <c r="C6" s="876" t="s">
        <v>54</v>
      </c>
      <c r="D6" s="875" t="s">
        <v>55</v>
      </c>
      <c r="E6" s="875"/>
      <c r="F6" s="875"/>
      <c r="G6" s="875"/>
      <c r="H6" s="876" t="s">
        <v>56</v>
      </c>
      <c r="I6" s="876" t="s">
        <v>57</v>
      </c>
      <c r="J6" s="869" t="s">
        <v>58</v>
      </c>
      <c r="K6" s="876" t="s">
        <v>59</v>
      </c>
      <c r="L6" s="870" t="s">
        <v>60</v>
      </c>
      <c r="M6" s="876" t="s">
        <v>61</v>
      </c>
      <c r="N6" s="876" t="s">
        <v>62</v>
      </c>
      <c r="O6" s="869" t="s">
        <v>63</v>
      </c>
      <c r="P6" s="876" t="s">
        <v>64</v>
      </c>
      <c r="Q6" s="870" t="s">
        <v>65</v>
      </c>
      <c r="R6" s="876" t="s">
        <v>66</v>
      </c>
      <c r="S6" s="870" t="s">
        <v>67</v>
      </c>
      <c r="T6" s="869" t="s">
        <v>68</v>
      </c>
      <c r="U6" s="869" t="s">
        <v>69</v>
      </c>
      <c r="V6" s="869" t="s">
        <v>70</v>
      </c>
      <c r="W6" s="870" t="s">
        <v>71</v>
      </c>
      <c r="X6" s="869" t="s">
        <v>72</v>
      </c>
      <c r="Y6" s="876" t="s">
        <v>73</v>
      </c>
      <c r="Z6" s="870" t="s">
        <v>74</v>
      </c>
      <c r="AA6" s="883" t="s">
        <v>75</v>
      </c>
    </row>
    <row r="7" spans="1:27" ht="12.75" customHeight="1" x14ac:dyDescent="0.2">
      <c r="A7" s="874"/>
      <c r="B7" s="869"/>
      <c r="C7" s="876"/>
      <c r="D7" s="872" t="s">
        <v>76</v>
      </c>
      <c r="E7" s="872"/>
      <c r="F7" s="873" t="s">
        <v>77</v>
      </c>
      <c r="G7" s="873" t="s">
        <v>78</v>
      </c>
      <c r="H7" s="876"/>
      <c r="I7" s="876"/>
      <c r="J7" s="869"/>
      <c r="K7" s="876"/>
      <c r="L7" s="870"/>
      <c r="M7" s="876"/>
      <c r="N7" s="876"/>
      <c r="O7" s="869"/>
      <c r="P7" s="876"/>
      <c r="Q7" s="870"/>
      <c r="R7" s="876"/>
      <c r="S7" s="870"/>
      <c r="T7" s="869"/>
      <c r="U7" s="869"/>
      <c r="V7" s="869"/>
      <c r="W7" s="870"/>
      <c r="X7" s="869"/>
      <c r="Y7" s="876"/>
      <c r="Z7" s="870"/>
      <c r="AA7" s="883"/>
    </row>
    <row r="8" spans="1:27" ht="38.25" customHeight="1" x14ac:dyDescent="0.2">
      <c r="A8" s="874"/>
      <c r="B8" s="869"/>
      <c r="C8" s="876"/>
      <c r="D8" s="249" t="s">
        <v>79</v>
      </c>
      <c r="E8" s="249" t="s">
        <v>80</v>
      </c>
      <c r="F8" s="873"/>
      <c r="G8" s="873"/>
      <c r="H8" s="876"/>
      <c r="I8" s="876"/>
      <c r="J8" s="869"/>
      <c r="K8" s="876"/>
      <c r="L8" s="870"/>
      <c r="M8" s="876"/>
      <c r="N8" s="876"/>
      <c r="O8" s="869"/>
      <c r="P8" s="876"/>
      <c r="Q8" s="870"/>
      <c r="R8" s="876"/>
      <c r="S8" s="870"/>
      <c r="T8" s="869"/>
      <c r="U8" s="869"/>
      <c r="V8" s="869"/>
      <c r="W8" s="870"/>
      <c r="X8" s="869"/>
      <c r="Y8" s="876"/>
      <c r="Z8" s="870"/>
      <c r="AA8" s="883"/>
    </row>
    <row r="9" spans="1:27" x14ac:dyDescent="0.2">
      <c r="A9" s="250" t="s">
        <v>81</v>
      </c>
      <c r="B9" s="251"/>
      <c r="C9" s="252">
        <f t="shared" ref="C9:K9" si="0">+C10+C74+C93</f>
        <v>0</v>
      </c>
      <c r="D9" s="252">
        <f t="shared" si="0"/>
        <v>0</v>
      </c>
      <c r="E9" s="252">
        <f t="shared" si="0"/>
        <v>0</v>
      </c>
      <c r="F9" s="252">
        <f t="shared" si="0"/>
        <v>0</v>
      </c>
      <c r="G9" s="252">
        <f t="shared" si="0"/>
        <v>0</v>
      </c>
      <c r="H9" s="252">
        <f t="shared" si="0"/>
        <v>0</v>
      </c>
      <c r="I9" s="252">
        <f t="shared" si="0"/>
        <v>0</v>
      </c>
      <c r="J9" s="252">
        <f t="shared" si="0"/>
        <v>0</v>
      </c>
      <c r="K9" s="252" t="e">
        <f t="shared" si="0"/>
        <v>#REF!</v>
      </c>
      <c r="L9" s="357" t="e">
        <f t="shared" ref="L9:L100" si="1">+K9/H9</f>
        <v>#REF!</v>
      </c>
      <c r="M9" s="252" t="e">
        <f>+M10+M74+M93</f>
        <v>#REF!</v>
      </c>
      <c r="N9" s="252">
        <f>+N10+N74+N93</f>
        <v>0</v>
      </c>
      <c r="O9" s="252">
        <f>+O10+O74+O93</f>
        <v>0</v>
      </c>
      <c r="P9" s="252" t="e">
        <f>+P10+P74+P93</f>
        <v>#REF!</v>
      </c>
      <c r="Q9" s="357" t="e">
        <f t="shared" ref="Q9:Q100" si="2">+P9/H9</f>
        <v>#REF!</v>
      </c>
      <c r="R9" s="252" t="e">
        <f>+R10+R74+R93</f>
        <v>#REF!</v>
      </c>
      <c r="S9" s="357" t="e">
        <f t="shared" ref="S9:S100" si="3">+R9/H9</f>
        <v>#REF!</v>
      </c>
      <c r="T9" s="252" t="e">
        <f>+T10+T74+T93</f>
        <v>#REF!</v>
      </c>
      <c r="U9" s="252">
        <f>+U10+U74+U93</f>
        <v>0</v>
      </c>
      <c r="V9" s="252" t="e">
        <f>+V10+V74+V93</f>
        <v>#REF!</v>
      </c>
      <c r="W9" s="357" t="e">
        <f t="shared" ref="W9:W100" si="4">+V9/H9</f>
        <v>#REF!</v>
      </c>
      <c r="X9" s="252">
        <f>+X10+X74+X93</f>
        <v>0</v>
      </c>
      <c r="Y9" s="252" t="e">
        <f>+Y10+Y74+Y93</f>
        <v>#REF!</v>
      </c>
      <c r="Z9" s="357" t="e">
        <f t="shared" ref="Z9:Z100" si="5">+Y9/H9</f>
        <v>#REF!</v>
      </c>
      <c r="AA9" s="255" t="e">
        <f>+AA10+AA74+AA93</f>
        <v>#REF!</v>
      </c>
    </row>
    <row r="10" spans="1:27" x14ac:dyDescent="0.2">
      <c r="A10" s="256" t="s">
        <v>82</v>
      </c>
      <c r="B10" s="257" t="s">
        <v>83</v>
      </c>
      <c r="C10" s="258">
        <f t="shared" ref="C10:K10" si="6">+C11+C63</f>
        <v>0</v>
      </c>
      <c r="D10" s="258">
        <f t="shared" si="6"/>
        <v>0</v>
      </c>
      <c r="E10" s="258">
        <f t="shared" si="6"/>
        <v>0</v>
      </c>
      <c r="F10" s="258">
        <f t="shared" si="6"/>
        <v>0</v>
      </c>
      <c r="G10" s="258">
        <f t="shared" si="6"/>
        <v>0</v>
      </c>
      <c r="H10" s="258">
        <f t="shared" si="6"/>
        <v>0</v>
      </c>
      <c r="I10" s="258">
        <f t="shared" si="6"/>
        <v>0</v>
      </c>
      <c r="J10" s="258">
        <f t="shared" si="6"/>
        <v>0</v>
      </c>
      <c r="K10" s="258" t="e">
        <f t="shared" si="6"/>
        <v>#REF!</v>
      </c>
      <c r="L10" s="508" t="e">
        <f t="shared" si="1"/>
        <v>#REF!</v>
      </c>
      <c r="M10" s="258" t="e">
        <f>+M11+M63</f>
        <v>#REF!</v>
      </c>
      <c r="N10" s="258">
        <f>+N11+N63</f>
        <v>0</v>
      </c>
      <c r="O10" s="258">
        <f>+O11+O63</f>
        <v>0</v>
      </c>
      <c r="P10" s="258" t="e">
        <f>+P11+P63</f>
        <v>#REF!</v>
      </c>
      <c r="Q10" s="508" t="e">
        <f t="shared" si="2"/>
        <v>#REF!</v>
      </c>
      <c r="R10" s="258" t="e">
        <f>+R11+R63</f>
        <v>#REF!</v>
      </c>
      <c r="S10" s="508" t="e">
        <f t="shared" si="3"/>
        <v>#REF!</v>
      </c>
      <c r="T10" s="258" t="e">
        <f>+T11+T63</f>
        <v>#REF!</v>
      </c>
      <c r="U10" s="258">
        <f>+U11+U63</f>
        <v>0</v>
      </c>
      <c r="V10" s="258" t="e">
        <f>+V11+V63</f>
        <v>#REF!</v>
      </c>
      <c r="W10" s="508" t="e">
        <f t="shared" si="4"/>
        <v>#REF!</v>
      </c>
      <c r="X10" s="258">
        <f>+X11+X63</f>
        <v>0</v>
      </c>
      <c r="Y10" s="258" t="e">
        <f>+Y11+Y63</f>
        <v>#REF!</v>
      </c>
      <c r="Z10" s="508" t="e">
        <f t="shared" si="5"/>
        <v>#REF!</v>
      </c>
      <c r="AA10" s="261" t="e">
        <f>+AA11+AA63</f>
        <v>#REF!</v>
      </c>
    </row>
    <row r="11" spans="1:27" x14ac:dyDescent="0.2">
      <c r="A11" s="256" t="s">
        <v>84</v>
      </c>
      <c r="B11" s="257" t="s">
        <v>85</v>
      </c>
      <c r="C11" s="258">
        <f t="shared" ref="C11:K11" si="7">+C12+C45+C59</f>
        <v>0</v>
      </c>
      <c r="D11" s="258">
        <f t="shared" si="7"/>
        <v>0</v>
      </c>
      <c r="E11" s="258">
        <f t="shared" si="7"/>
        <v>0</v>
      </c>
      <c r="F11" s="258">
        <f t="shared" si="7"/>
        <v>0</v>
      </c>
      <c r="G11" s="258">
        <f t="shared" si="7"/>
        <v>0</v>
      </c>
      <c r="H11" s="258">
        <f t="shared" si="7"/>
        <v>0</v>
      </c>
      <c r="I11" s="258">
        <f t="shared" si="7"/>
        <v>0</v>
      </c>
      <c r="J11" s="258">
        <f t="shared" si="7"/>
        <v>0</v>
      </c>
      <c r="K11" s="258" t="e">
        <f t="shared" si="7"/>
        <v>#REF!</v>
      </c>
      <c r="L11" s="508" t="e">
        <f t="shared" si="1"/>
        <v>#REF!</v>
      </c>
      <c r="M11" s="258" t="e">
        <f>+M12+M45+M59</f>
        <v>#REF!</v>
      </c>
      <c r="N11" s="258">
        <f>+N12+N45+N59</f>
        <v>0</v>
      </c>
      <c r="O11" s="258">
        <f>+O12+O45+O59</f>
        <v>0</v>
      </c>
      <c r="P11" s="258" t="e">
        <f>+P12+P45+P59</f>
        <v>#REF!</v>
      </c>
      <c r="Q11" s="508" t="e">
        <f t="shared" si="2"/>
        <v>#REF!</v>
      </c>
      <c r="R11" s="258" t="e">
        <f>+R12+R45+R59</f>
        <v>#REF!</v>
      </c>
      <c r="S11" s="508" t="e">
        <f t="shared" si="3"/>
        <v>#REF!</v>
      </c>
      <c r="T11" s="258" t="e">
        <f>+T12+T45+T59</f>
        <v>#REF!</v>
      </c>
      <c r="U11" s="258">
        <f>+U12+U45+U59</f>
        <v>0</v>
      </c>
      <c r="V11" s="258" t="e">
        <f>+V12+V45+V59</f>
        <v>#REF!</v>
      </c>
      <c r="W11" s="508" t="e">
        <f t="shared" si="4"/>
        <v>#REF!</v>
      </c>
      <c r="X11" s="258">
        <f>+X12+X45+X59</f>
        <v>0</v>
      </c>
      <c r="Y11" s="258" t="e">
        <f>+Y12+Y45+Y59</f>
        <v>#REF!</v>
      </c>
      <c r="Z11" s="508" t="e">
        <f t="shared" si="5"/>
        <v>#REF!</v>
      </c>
      <c r="AA11" s="261" t="e">
        <f>+AA12+AA45+AA59</f>
        <v>#REF!</v>
      </c>
    </row>
    <row r="12" spans="1:27" x14ac:dyDescent="0.2">
      <c r="A12" s="256" t="s">
        <v>86</v>
      </c>
      <c r="B12" s="257" t="s">
        <v>87</v>
      </c>
      <c r="C12" s="258">
        <f t="shared" ref="C12:K12" si="8">+C13+C22+C25</f>
        <v>0</v>
      </c>
      <c r="D12" s="258">
        <f t="shared" si="8"/>
        <v>0</v>
      </c>
      <c r="E12" s="258">
        <f t="shared" si="8"/>
        <v>0</v>
      </c>
      <c r="F12" s="258">
        <f t="shared" si="8"/>
        <v>0</v>
      </c>
      <c r="G12" s="258">
        <f t="shared" si="8"/>
        <v>0</v>
      </c>
      <c r="H12" s="258">
        <f t="shared" si="8"/>
        <v>0</v>
      </c>
      <c r="I12" s="258">
        <f t="shared" si="8"/>
        <v>0</v>
      </c>
      <c r="J12" s="258">
        <f t="shared" si="8"/>
        <v>0</v>
      </c>
      <c r="K12" s="258" t="e">
        <f t="shared" si="8"/>
        <v>#REF!</v>
      </c>
      <c r="L12" s="508" t="e">
        <f t="shared" si="1"/>
        <v>#REF!</v>
      </c>
      <c r="M12" s="258" t="e">
        <f>+M13+M22+M25</f>
        <v>#REF!</v>
      </c>
      <c r="N12" s="258">
        <f>+N13+N22+N25</f>
        <v>0</v>
      </c>
      <c r="O12" s="258">
        <f>+O13+O22+O25</f>
        <v>0</v>
      </c>
      <c r="P12" s="258" t="e">
        <f>+P13+P22+P25</f>
        <v>#REF!</v>
      </c>
      <c r="Q12" s="508" t="e">
        <f t="shared" si="2"/>
        <v>#REF!</v>
      </c>
      <c r="R12" s="258" t="e">
        <f>+R13+R22+R25</f>
        <v>#REF!</v>
      </c>
      <c r="S12" s="508" t="e">
        <f t="shared" si="3"/>
        <v>#REF!</v>
      </c>
      <c r="T12" s="258" t="e">
        <f>+T13+T22+T25</f>
        <v>#REF!</v>
      </c>
      <c r="U12" s="258">
        <f>+U13+U22+U25</f>
        <v>0</v>
      </c>
      <c r="V12" s="258" t="e">
        <f>+V13+V22+V25</f>
        <v>#REF!</v>
      </c>
      <c r="W12" s="508" t="e">
        <f t="shared" si="4"/>
        <v>#REF!</v>
      </c>
      <c r="X12" s="258">
        <f>+X13+X22+X25</f>
        <v>0</v>
      </c>
      <c r="Y12" s="258" t="e">
        <f>+Y13+Y22+Y25</f>
        <v>#REF!</v>
      </c>
      <c r="Z12" s="508" t="e">
        <f t="shared" si="5"/>
        <v>#REF!</v>
      </c>
      <c r="AA12" s="261" t="e">
        <f>+AA13+AA22+AA25</f>
        <v>#REF!</v>
      </c>
    </row>
    <row r="13" spans="1:27" x14ac:dyDescent="0.2">
      <c r="A13" s="256" t="s">
        <v>88</v>
      </c>
      <c r="B13" s="257" t="s">
        <v>89</v>
      </c>
      <c r="C13" s="258">
        <f t="shared" ref="C13:K13" si="9">+C14+C16+C17+C18+C19+C20+C21</f>
        <v>0</v>
      </c>
      <c r="D13" s="258">
        <f t="shared" si="9"/>
        <v>0</v>
      </c>
      <c r="E13" s="258">
        <f t="shared" si="9"/>
        <v>0</v>
      </c>
      <c r="F13" s="258">
        <f t="shared" si="9"/>
        <v>0</v>
      </c>
      <c r="G13" s="258">
        <f t="shared" si="9"/>
        <v>0</v>
      </c>
      <c r="H13" s="258">
        <f t="shared" si="9"/>
        <v>0</v>
      </c>
      <c r="I13" s="258">
        <f t="shared" si="9"/>
        <v>0</v>
      </c>
      <c r="J13" s="258">
        <f t="shared" si="9"/>
        <v>0</v>
      </c>
      <c r="K13" s="258" t="e">
        <f t="shared" si="9"/>
        <v>#REF!</v>
      </c>
      <c r="L13" s="508" t="e">
        <f t="shared" si="1"/>
        <v>#REF!</v>
      </c>
      <c r="M13" s="258" t="e">
        <f>+M14+M16+M17+M18+M19+M20+M21</f>
        <v>#REF!</v>
      </c>
      <c r="N13" s="258">
        <f>+N14+N16+N17+N18+N19+N20+N21</f>
        <v>0</v>
      </c>
      <c r="O13" s="258">
        <f>+O14+O16+O17+O18+O19+O20+O21</f>
        <v>0</v>
      </c>
      <c r="P13" s="258" t="e">
        <f>+P14+P16+P17+P18+P19+P20+P21</f>
        <v>#REF!</v>
      </c>
      <c r="Q13" s="508" t="e">
        <f t="shared" si="2"/>
        <v>#REF!</v>
      </c>
      <c r="R13" s="258" t="e">
        <f>+R14+R16+R17+R18+R19+R20+R21</f>
        <v>#REF!</v>
      </c>
      <c r="S13" s="508" t="e">
        <f t="shared" si="3"/>
        <v>#REF!</v>
      </c>
      <c r="T13" s="258" t="e">
        <f>+T14+T16+T17+T18+T19+T20+T21</f>
        <v>#REF!</v>
      </c>
      <c r="U13" s="258">
        <f>+U14+U16+U17+U18+U19+U20+U21</f>
        <v>0</v>
      </c>
      <c r="V13" s="258" t="e">
        <f>+V14+V16+V17+V18+V19+V20+V21</f>
        <v>#REF!</v>
      </c>
      <c r="W13" s="508" t="e">
        <f t="shared" si="4"/>
        <v>#REF!</v>
      </c>
      <c r="X13" s="258">
        <f>+X14+X16+X17+X18+X19+X20+X21</f>
        <v>0</v>
      </c>
      <c r="Y13" s="258" t="e">
        <f>+Y14+Y16+Y17+Y18+Y19+Y20+Y21</f>
        <v>#REF!</v>
      </c>
      <c r="Z13" s="508" t="e">
        <f t="shared" si="5"/>
        <v>#REF!</v>
      </c>
      <c r="AA13" s="261" t="e">
        <f>+AA14+AA16+AA17+AA18+AA19+AA20+AA21</f>
        <v>#REF!</v>
      </c>
    </row>
    <row r="14" spans="1:27" x14ac:dyDescent="0.2">
      <c r="A14" s="262" t="s">
        <v>90</v>
      </c>
      <c r="B14" s="263" t="s">
        <v>91</v>
      </c>
      <c r="C14" s="264">
        <f t="shared" ref="C14:K14" si="10">+C15</f>
        <v>0</v>
      </c>
      <c r="D14" s="264">
        <f t="shared" si="10"/>
        <v>0</v>
      </c>
      <c r="E14" s="264">
        <f t="shared" si="10"/>
        <v>0</v>
      </c>
      <c r="F14" s="264">
        <f t="shared" si="10"/>
        <v>0</v>
      </c>
      <c r="G14" s="264">
        <f t="shared" si="10"/>
        <v>0</v>
      </c>
      <c r="H14" s="264">
        <f t="shared" si="10"/>
        <v>0</v>
      </c>
      <c r="I14" s="264">
        <f t="shared" si="10"/>
        <v>0</v>
      </c>
      <c r="J14" s="264">
        <f t="shared" si="10"/>
        <v>0</v>
      </c>
      <c r="K14" s="264" t="e">
        <f t="shared" si="10"/>
        <v>#REF!</v>
      </c>
      <c r="L14" s="509" t="e">
        <f t="shared" si="1"/>
        <v>#REF!</v>
      </c>
      <c r="M14" s="264" t="e">
        <f>+M15</f>
        <v>#REF!</v>
      </c>
      <c r="N14" s="264">
        <f>+N15</f>
        <v>0</v>
      </c>
      <c r="O14" s="264">
        <f>+O15</f>
        <v>0</v>
      </c>
      <c r="P14" s="264" t="e">
        <f>+P15</f>
        <v>#REF!</v>
      </c>
      <c r="Q14" s="509" t="e">
        <f t="shared" si="2"/>
        <v>#REF!</v>
      </c>
      <c r="R14" s="264" t="e">
        <f>+R15</f>
        <v>#REF!</v>
      </c>
      <c r="S14" s="509" t="e">
        <f t="shared" si="3"/>
        <v>#REF!</v>
      </c>
      <c r="T14" s="264" t="e">
        <f>+T15</f>
        <v>#REF!</v>
      </c>
      <c r="U14" s="264">
        <f>+U15</f>
        <v>0</v>
      </c>
      <c r="V14" s="264" t="e">
        <f>+V15</f>
        <v>#REF!</v>
      </c>
      <c r="W14" s="509" t="e">
        <f t="shared" si="4"/>
        <v>#REF!</v>
      </c>
      <c r="X14" s="264">
        <f>+X15</f>
        <v>0</v>
      </c>
      <c r="Y14" s="264" t="e">
        <f>+Y15</f>
        <v>#REF!</v>
      </c>
      <c r="Z14" s="509" t="e">
        <f t="shared" si="5"/>
        <v>#REF!</v>
      </c>
      <c r="AA14" s="267" t="e">
        <f>+AA15</f>
        <v>#REF!</v>
      </c>
    </row>
    <row r="15" spans="1:27" s="275" customFormat="1" x14ac:dyDescent="0.2">
      <c r="A15" s="268" t="s">
        <v>92</v>
      </c>
      <c r="B15" s="269" t="s">
        <v>93</v>
      </c>
      <c r="C15" s="270"/>
      <c r="D15" s="271">
        <v>0</v>
      </c>
      <c r="E15" s="271"/>
      <c r="F15" s="271">
        <v>0</v>
      </c>
      <c r="G15" s="271">
        <v>0</v>
      </c>
      <c r="H15" s="270">
        <f t="shared" ref="H15:H21" si="11">+C15+D15-E15+F15-G15</f>
        <v>0</v>
      </c>
      <c r="I15" s="270">
        <f>+'CDP-RP AGO'!C6</f>
        <v>0</v>
      </c>
      <c r="J15" s="270">
        <v>0</v>
      </c>
      <c r="K15" s="270" t="e">
        <f>+I15-J15+'JULIO '!K15</f>
        <v>#REF!</v>
      </c>
      <c r="L15" s="361" t="e">
        <f t="shared" si="1"/>
        <v>#REF!</v>
      </c>
      <c r="M15" s="270" t="e">
        <f t="shared" ref="M15:M21" si="12">+H15-K15</f>
        <v>#REF!</v>
      </c>
      <c r="N15" s="270">
        <f>+'CDP-RP AGO'!G6</f>
        <v>0</v>
      </c>
      <c r="O15" s="270">
        <v>0</v>
      </c>
      <c r="P15" s="270" t="e">
        <f>+N15-O15+'JULIO '!P15</f>
        <v>#REF!</v>
      </c>
      <c r="Q15" s="361" t="e">
        <f t="shared" si="2"/>
        <v>#REF!</v>
      </c>
      <c r="R15" s="270" t="e">
        <f t="shared" ref="R15:R21" si="13">+H15-P15</f>
        <v>#REF!</v>
      </c>
      <c r="S15" s="361" t="e">
        <f t="shared" si="3"/>
        <v>#REF!</v>
      </c>
      <c r="T15" s="270" t="e">
        <f>+'JULIO '!V15</f>
        <v>#REF!</v>
      </c>
      <c r="U15" s="270"/>
      <c r="V15" s="270" t="e">
        <f t="shared" ref="V15:V21" si="14">+T15+U15</f>
        <v>#REF!</v>
      </c>
      <c r="W15" s="361" t="e">
        <f t="shared" si="4"/>
        <v>#REF!</v>
      </c>
      <c r="X15" s="270">
        <f t="shared" ref="X15:X21" si="15">+U15</f>
        <v>0</v>
      </c>
      <c r="Y15" s="270" t="e">
        <f>+X15+'JULIO '!Y15</f>
        <v>#REF!</v>
      </c>
      <c r="Z15" s="361" t="e">
        <f t="shared" si="5"/>
        <v>#REF!</v>
      </c>
      <c r="AA15" s="274" t="e">
        <f t="shared" ref="AA15:AA21" si="16">+P15-Y15</f>
        <v>#REF!</v>
      </c>
    </row>
    <row r="16" spans="1:27" s="275" customFormat="1" x14ac:dyDescent="0.2">
      <c r="A16" s="276" t="s">
        <v>94</v>
      </c>
      <c r="B16" s="277" t="s">
        <v>95</v>
      </c>
      <c r="C16" s="278"/>
      <c r="D16" s="279">
        <v>0</v>
      </c>
      <c r="E16" s="279"/>
      <c r="F16" s="279">
        <v>0</v>
      </c>
      <c r="G16" s="279">
        <v>0</v>
      </c>
      <c r="H16" s="270">
        <f t="shared" si="11"/>
        <v>0</v>
      </c>
      <c r="I16" s="278">
        <f>+'CDP-RP AGO'!C13</f>
        <v>0</v>
      </c>
      <c r="J16" s="278">
        <v>0</v>
      </c>
      <c r="K16" s="270" t="e">
        <f>+I16-J16+'JULIO '!K16</f>
        <v>#REF!</v>
      </c>
      <c r="L16" s="361" t="e">
        <f t="shared" si="1"/>
        <v>#REF!</v>
      </c>
      <c r="M16" s="278" t="e">
        <f t="shared" si="12"/>
        <v>#REF!</v>
      </c>
      <c r="N16" s="278">
        <f>+'CDP-RP AGO'!G13</f>
        <v>0</v>
      </c>
      <c r="O16" s="278">
        <v>0</v>
      </c>
      <c r="P16" s="270" t="e">
        <f>+N16-O16+'JULIO '!P16</f>
        <v>#REF!</v>
      </c>
      <c r="Q16" s="361" t="e">
        <f t="shared" si="2"/>
        <v>#REF!</v>
      </c>
      <c r="R16" s="278" t="e">
        <f t="shared" si="13"/>
        <v>#REF!</v>
      </c>
      <c r="S16" s="361" t="e">
        <f t="shared" si="3"/>
        <v>#REF!</v>
      </c>
      <c r="T16" s="270" t="e">
        <f>+'JULIO '!V16</f>
        <v>#REF!</v>
      </c>
      <c r="U16" s="278"/>
      <c r="V16" s="270" t="e">
        <f t="shared" si="14"/>
        <v>#REF!</v>
      </c>
      <c r="W16" s="361" t="e">
        <f t="shared" si="4"/>
        <v>#REF!</v>
      </c>
      <c r="X16" s="270">
        <f t="shared" si="15"/>
        <v>0</v>
      </c>
      <c r="Y16" s="270" t="e">
        <f>+X16+'JULIO '!Y16</f>
        <v>#REF!</v>
      </c>
      <c r="Z16" s="361" t="e">
        <f t="shared" si="5"/>
        <v>#REF!</v>
      </c>
      <c r="AA16" s="282" t="e">
        <f t="shared" si="16"/>
        <v>#REF!</v>
      </c>
    </row>
    <row r="17" spans="1:27" s="275" customFormat="1" x14ac:dyDescent="0.2">
      <c r="A17" s="276" t="s">
        <v>96</v>
      </c>
      <c r="B17" s="277" t="s">
        <v>97</v>
      </c>
      <c r="C17" s="278"/>
      <c r="D17" s="279">
        <v>0</v>
      </c>
      <c r="E17" s="279"/>
      <c r="F17" s="279">
        <v>0</v>
      </c>
      <c r="G17" s="279">
        <v>0</v>
      </c>
      <c r="H17" s="270">
        <f t="shared" si="11"/>
        <v>0</v>
      </c>
      <c r="I17" s="278">
        <f>+'CDP-RP AGO'!C19</f>
        <v>0</v>
      </c>
      <c r="J17" s="278">
        <v>0</v>
      </c>
      <c r="K17" s="270" t="e">
        <f>+I17-J17+'JULIO '!K17</f>
        <v>#REF!</v>
      </c>
      <c r="L17" s="361" t="e">
        <f t="shared" si="1"/>
        <v>#REF!</v>
      </c>
      <c r="M17" s="278" t="e">
        <f t="shared" si="12"/>
        <v>#REF!</v>
      </c>
      <c r="N17" s="278">
        <f>+'CDP-RP AGO'!G19</f>
        <v>0</v>
      </c>
      <c r="O17" s="278">
        <v>0</v>
      </c>
      <c r="P17" s="270" t="e">
        <f>+N17-O17+'JULIO '!P17</f>
        <v>#REF!</v>
      </c>
      <c r="Q17" s="361" t="e">
        <f t="shared" si="2"/>
        <v>#REF!</v>
      </c>
      <c r="R17" s="278" t="e">
        <f t="shared" si="13"/>
        <v>#REF!</v>
      </c>
      <c r="S17" s="361" t="e">
        <f t="shared" si="3"/>
        <v>#REF!</v>
      </c>
      <c r="T17" s="270" t="e">
        <f>+'JULIO '!V17</f>
        <v>#REF!</v>
      </c>
      <c r="U17" s="278"/>
      <c r="V17" s="270" t="e">
        <f t="shared" si="14"/>
        <v>#REF!</v>
      </c>
      <c r="W17" s="361" t="e">
        <f t="shared" si="4"/>
        <v>#REF!</v>
      </c>
      <c r="X17" s="270">
        <f t="shared" si="15"/>
        <v>0</v>
      </c>
      <c r="Y17" s="270" t="e">
        <f>+X17+'JULIO '!Y17</f>
        <v>#REF!</v>
      </c>
      <c r="Z17" s="361" t="e">
        <f t="shared" si="5"/>
        <v>#REF!</v>
      </c>
      <c r="AA17" s="282" t="e">
        <f t="shared" si="16"/>
        <v>#REF!</v>
      </c>
    </row>
    <row r="18" spans="1:27" s="275" customFormat="1" x14ac:dyDescent="0.2">
      <c r="A18" s="276" t="s">
        <v>98</v>
      </c>
      <c r="B18" s="277" t="s">
        <v>99</v>
      </c>
      <c r="C18" s="278"/>
      <c r="D18" s="279">
        <v>0</v>
      </c>
      <c r="E18" s="279"/>
      <c r="F18" s="279">
        <v>0</v>
      </c>
      <c r="G18" s="279">
        <v>0</v>
      </c>
      <c r="H18" s="270">
        <f t="shared" si="11"/>
        <v>0</v>
      </c>
      <c r="I18" s="278">
        <f>+'CDP-RP AGO'!C25</f>
        <v>0</v>
      </c>
      <c r="J18" s="278">
        <v>0</v>
      </c>
      <c r="K18" s="270" t="e">
        <f>+I18-J18+'JULIO '!K18</f>
        <v>#REF!</v>
      </c>
      <c r="L18" s="361" t="e">
        <f t="shared" si="1"/>
        <v>#REF!</v>
      </c>
      <c r="M18" s="278" t="e">
        <f t="shared" si="12"/>
        <v>#REF!</v>
      </c>
      <c r="N18" s="278">
        <f>+'CDP-RP AGO'!G25</f>
        <v>0</v>
      </c>
      <c r="O18" s="278">
        <v>0</v>
      </c>
      <c r="P18" s="270" t="e">
        <f>+N18-O18+'JULIO '!P18</f>
        <v>#REF!</v>
      </c>
      <c r="Q18" s="361" t="e">
        <f t="shared" si="2"/>
        <v>#REF!</v>
      </c>
      <c r="R18" s="278" t="e">
        <f t="shared" si="13"/>
        <v>#REF!</v>
      </c>
      <c r="S18" s="361" t="e">
        <f t="shared" si="3"/>
        <v>#REF!</v>
      </c>
      <c r="T18" s="270" t="e">
        <f>+'JULIO '!V18</f>
        <v>#REF!</v>
      </c>
      <c r="U18" s="278"/>
      <c r="V18" s="270" t="e">
        <f t="shared" si="14"/>
        <v>#REF!</v>
      </c>
      <c r="W18" s="361" t="e">
        <f t="shared" si="4"/>
        <v>#REF!</v>
      </c>
      <c r="X18" s="270">
        <f t="shared" si="15"/>
        <v>0</v>
      </c>
      <c r="Y18" s="270" t="e">
        <f>+X18+'JULIO '!Y18</f>
        <v>#REF!</v>
      </c>
      <c r="Z18" s="361" t="e">
        <f t="shared" si="5"/>
        <v>#REF!</v>
      </c>
      <c r="AA18" s="282" t="e">
        <f t="shared" si="16"/>
        <v>#REF!</v>
      </c>
    </row>
    <row r="19" spans="1:27" s="275" customFormat="1" x14ac:dyDescent="0.2">
      <c r="A19" s="276" t="s">
        <v>100</v>
      </c>
      <c r="B19" s="277" t="s">
        <v>101</v>
      </c>
      <c r="C19" s="278"/>
      <c r="D19" s="279">
        <v>0</v>
      </c>
      <c r="E19" s="279"/>
      <c r="F19" s="279">
        <v>0</v>
      </c>
      <c r="G19" s="279">
        <v>0</v>
      </c>
      <c r="H19" s="270">
        <f t="shared" si="11"/>
        <v>0</v>
      </c>
      <c r="I19" s="278">
        <f>+'CDP-RP AGO'!C31</f>
        <v>0</v>
      </c>
      <c r="J19" s="278">
        <v>0</v>
      </c>
      <c r="K19" s="270" t="e">
        <f>+I19-J19+'JULIO '!K19</f>
        <v>#REF!</v>
      </c>
      <c r="L19" s="361" t="e">
        <f t="shared" si="1"/>
        <v>#REF!</v>
      </c>
      <c r="M19" s="278" t="e">
        <f t="shared" si="12"/>
        <v>#REF!</v>
      </c>
      <c r="N19" s="278">
        <f>+'CDP-RP AGO'!G31</f>
        <v>0</v>
      </c>
      <c r="O19" s="278">
        <v>0</v>
      </c>
      <c r="P19" s="270" t="e">
        <f>+N19-O19+'JULIO '!P19</f>
        <v>#REF!</v>
      </c>
      <c r="Q19" s="361" t="e">
        <f t="shared" si="2"/>
        <v>#REF!</v>
      </c>
      <c r="R19" s="278" t="e">
        <f t="shared" si="13"/>
        <v>#REF!</v>
      </c>
      <c r="S19" s="361" t="e">
        <f t="shared" si="3"/>
        <v>#REF!</v>
      </c>
      <c r="T19" s="270" t="e">
        <f>+'JULIO '!V19</f>
        <v>#REF!</v>
      </c>
      <c r="U19" s="278"/>
      <c r="V19" s="270" t="e">
        <f t="shared" si="14"/>
        <v>#REF!</v>
      </c>
      <c r="W19" s="361" t="e">
        <f t="shared" si="4"/>
        <v>#REF!</v>
      </c>
      <c r="X19" s="270">
        <f t="shared" si="15"/>
        <v>0</v>
      </c>
      <c r="Y19" s="270" t="e">
        <f>+X19+'JULIO '!Y19</f>
        <v>#REF!</v>
      </c>
      <c r="Z19" s="361" t="e">
        <f t="shared" si="5"/>
        <v>#REF!</v>
      </c>
      <c r="AA19" s="282" t="e">
        <f t="shared" si="16"/>
        <v>#REF!</v>
      </c>
    </row>
    <row r="20" spans="1:27" s="275" customFormat="1" x14ac:dyDescent="0.2">
      <c r="A20" s="276" t="s">
        <v>102</v>
      </c>
      <c r="B20" s="277" t="s">
        <v>103</v>
      </c>
      <c r="C20" s="283"/>
      <c r="D20" s="279">
        <v>0</v>
      </c>
      <c r="E20" s="279"/>
      <c r="F20" s="279">
        <v>0</v>
      </c>
      <c r="G20" s="279">
        <v>0</v>
      </c>
      <c r="H20" s="270">
        <f t="shared" si="11"/>
        <v>0</v>
      </c>
      <c r="I20" s="278">
        <f>+'CDP-RP AGO'!C37</f>
        <v>0</v>
      </c>
      <c r="J20" s="278">
        <v>0</v>
      </c>
      <c r="K20" s="270" t="e">
        <f>+I20-J20+'JULIO '!K20</f>
        <v>#REF!</v>
      </c>
      <c r="L20" s="361" t="e">
        <f t="shared" si="1"/>
        <v>#REF!</v>
      </c>
      <c r="M20" s="278" t="e">
        <f t="shared" si="12"/>
        <v>#REF!</v>
      </c>
      <c r="N20" s="278">
        <f>+'CDP-RP AGO'!G37</f>
        <v>0</v>
      </c>
      <c r="O20" s="278">
        <v>0</v>
      </c>
      <c r="P20" s="270" t="e">
        <f>+N20-O20+'JULIO '!P20</f>
        <v>#REF!</v>
      </c>
      <c r="Q20" s="361" t="e">
        <f t="shared" si="2"/>
        <v>#REF!</v>
      </c>
      <c r="R20" s="278" t="e">
        <f t="shared" si="13"/>
        <v>#REF!</v>
      </c>
      <c r="S20" s="361" t="e">
        <f t="shared" si="3"/>
        <v>#REF!</v>
      </c>
      <c r="T20" s="270" t="e">
        <f>+'JULIO '!V20</f>
        <v>#REF!</v>
      </c>
      <c r="U20" s="278"/>
      <c r="V20" s="270" t="e">
        <f t="shared" si="14"/>
        <v>#REF!</v>
      </c>
      <c r="W20" s="361" t="e">
        <f t="shared" si="4"/>
        <v>#REF!</v>
      </c>
      <c r="X20" s="270">
        <f t="shared" si="15"/>
        <v>0</v>
      </c>
      <c r="Y20" s="270" t="e">
        <f>+X20+'JULIO '!Y20</f>
        <v>#REF!</v>
      </c>
      <c r="Z20" s="361" t="e">
        <f t="shared" si="5"/>
        <v>#REF!</v>
      </c>
      <c r="AA20" s="282" t="e">
        <f t="shared" si="16"/>
        <v>#REF!</v>
      </c>
    </row>
    <row r="21" spans="1:27" s="275" customFormat="1" x14ac:dyDescent="0.2">
      <c r="A21" s="284" t="s">
        <v>104</v>
      </c>
      <c r="B21" s="285" t="s">
        <v>105</v>
      </c>
      <c r="C21" s="286"/>
      <c r="D21" s="287">
        <v>0</v>
      </c>
      <c r="E21" s="287">
        <v>0</v>
      </c>
      <c r="F21" s="287">
        <v>0</v>
      </c>
      <c r="G21" s="287">
        <v>0</v>
      </c>
      <c r="H21" s="308">
        <f t="shared" si="11"/>
        <v>0</v>
      </c>
      <c r="I21" s="286">
        <f>+'CDP-RP AGO'!C43</f>
        <v>0</v>
      </c>
      <c r="J21" s="286">
        <v>0</v>
      </c>
      <c r="K21" s="308" t="e">
        <f>+I21-J21+'JULIO '!K21</f>
        <v>#REF!</v>
      </c>
      <c r="L21" s="365" t="e">
        <f t="shared" si="1"/>
        <v>#REF!</v>
      </c>
      <c r="M21" s="286" t="e">
        <f t="shared" si="12"/>
        <v>#REF!</v>
      </c>
      <c r="N21" s="286">
        <f>+'CDP-RP AGO'!G43</f>
        <v>0</v>
      </c>
      <c r="O21" s="286">
        <v>0</v>
      </c>
      <c r="P21" s="308" t="e">
        <f>+N21-O21+'JULIO '!P21</f>
        <v>#REF!</v>
      </c>
      <c r="Q21" s="365" t="e">
        <f t="shared" si="2"/>
        <v>#REF!</v>
      </c>
      <c r="R21" s="286" t="e">
        <f t="shared" si="13"/>
        <v>#REF!</v>
      </c>
      <c r="S21" s="365" t="e">
        <f t="shared" si="3"/>
        <v>#REF!</v>
      </c>
      <c r="T21" s="308" t="e">
        <f>+'JULIO '!V21</f>
        <v>#REF!</v>
      </c>
      <c r="U21" s="286"/>
      <c r="V21" s="308" t="e">
        <f t="shared" si="14"/>
        <v>#REF!</v>
      </c>
      <c r="W21" s="365" t="e">
        <f t="shared" si="4"/>
        <v>#REF!</v>
      </c>
      <c r="X21" s="308">
        <f t="shared" si="15"/>
        <v>0</v>
      </c>
      <c r="Y21" s="308" t="e">
        <f>+X21+'JULIO '!Y21</f>
        <v>#REF!</v>
      </c>
      <c r="Z21" s="365" t="e">
        <f t="shared" si="5"/>
        <v>#REF!</v>
      </c>
      <c r="AA21" s="290" t="e">
        <f t="shared" si="16"/>
        <v>#REF!</v>
      </c>
    </row>
    <row r="22" spans="1:27" x14ac:dyDescent="0.2">
      <c r="A22" s="291" t="s">
        <v>106</v>
      </c>
      <c r="B22" s="292" t="s">
        <v>107</v>
      </c>
      <c r="C22" s="293">
        <f t="shared" ref="C22:K22" si="17">+C23+C24</f>
        <v>0</v>
      </c>
      <c r="D22" s="293">
        <f t="shared" si="17"/>
        <v>0</v>
      </c>
      <c r="E22" s="293">
        <f t="shared" si="17"/>
        <v>0</v>
      </c>
      <c r="F22" s="293">
        <f t="shared" si="17"/>
        <v>0</v>
      </c>
      <c r="G22" s="293">
        <f t="shared" si="17"/>
        <v>0</v>
      </c>
      <c r="H22" s="293">
        <f t="shared" si="17"/>
        <v>0</v>
      </c>
      <c r="I22" s="293">
        <f t="shared" si="17"/>
        <v>0</v>
      </c>
      <c r="J22" s="293">
        <f t="shared" si="17"/>
        <v>0</v>
      </c>
      <c r="K22" s="293" t="e">
        <f t="shared" si="17"/>
        <v>#REF!</v>
      </c>
      <c r="L22" s="364" t="e">
        <f t="shared" si="1"/>
        <v>#REF!</v>
      </c>
      <c r="M22" s="293" t="e">
        <f>+M23+M24</f>
        <v>#REF!</v>
      </c>
      <c r="N22" s="293">
        <f>+N23+N24</f>
        <v>0</v>
      </c>
      <c r="O22" s="293">
        <f>+O23+O24</f>
        <v>0</v>
      </c>
      <c r="P22" s="293" t="e">
        <f>+P23+P24</f>
        <v>#REF!</v>
      </c>
      <c r="Q22" s="364" t="e">
        <f t="shared" si="2"/>
        <v>#REF!</v>
      </c>
      <c r="R22" s="293" t="e">
        <f>+R23+R24</f>
        <v>#REF!</v>
      </c>
      <c r="S22" s="364" t="e">
        <f t="shared" si="3"/>
        <v>#REF!</v>
      </c>
      <c r="T22" s="293" t="e">
        <f>+T23+T24</f>
        <v>#REF!</v>
      </c>
      <c r="U22" s="293">
        <f>+U23+U24</f>
        <v>0</v>
      </c>
      <c r="V22" s="293" t="e">
        <f>+V23+V24</f>
        <v>#REF!</v>
      </c>
      <c r="W22" s="364" t="e">
        <f t="shared" si="4"/>
        <v>#REF!</v>
      </c>
      <c r="X22" s="293">
        <f>+X23+X24</f>
        <v>0</v>
      </c>
      <c r="Y22" s="293" t="e">
        <f>+Y23+Y24</f>
        <v>#REF!</v>
      </c>
      <c r="Z22" s="364" t="e">
        <f t="shared" si="5"/>
        <v>#REF!</v>
      </c>
      <c r="AA22" s="296" t="e">
        <f>+AA23+AA24</f>
        <v>#REF!</v>
      </c>
    </row>
    <row r="23" spans="1:27" s="275" customFormat="1" x14ac:dyDescent="0.2">
      <c r="A23" s="297" t="s">
        <v>108</v>
      </c>
      <c r="B23" s="298" t="s">
        <v>109</v>
      </c>
      <c r="C23" s="270"/>
      <c r="D23" s="271">
        <v>0</v>
      </c>
      <c r="E23" s="271"/>
      <c r="F23" s="271">
        <v>0</v>
      </c>
      <c r="G23" s="271">
        <v>0</v>
      </c>
      <c r="H23" s="270">
        <f>+C23+D23-E23+F23-G23</f>
        <v>0</v>
      </c>
      <c r="I23" s="270">
        <f>+'CDP-RP AGO'!C51</f>
        <v>0</v>
      </c>
      <c r="J23" s="270">
        <v>0</v>
      </c>
      <c r="K23" s="270" t="e">
        <f>+I23-J23+'JULIO '!K23</f>
        <v>#REF!</v>
      </c>
      <c r="L23" s="361" t="e">
        <f t="shared" si="1"/>
        <v>#REF!</v>
      </c>
      <c r="M23" s="270" t="e">
        <f>+H23-K23</f>
        <v>#REF!</v>
      </c>
      <c r="N23" s="270">
        <f>+'CDP-RP AGO'!G51</f>
        <v>0</v>
      </c>
      <c r="O23" s="270">
        <v>0</v>
      </c>
      <c r="P23" s="270" t="e">
        <f>+N23-O23+'JULIO '!P23</f>
        <v>#REF!</v>
      </c>
      <c r="Q23" s="361" t="e">
        <f t="shared" si="2"/>
        <v>#REF!</v>
      </c>
      <c r="R23" s="270" t="e">
        <f>+H23-P23</f>
        <v>#REF!</v>
      </c>
      <c r="S23" s="361" t="e">
        <f t="shared" si="3"/>
        <v>#REF!</v>
      </c>
      <c r="T23" s="270" t="e">
        <f>+'JULIO '!V23</f>
        <v>#REF!</v>
      </c>
      <c r="U23" s="270"/>
      <c r="V23" s="270" t="e">
        <f>+T23+U23</f>
        <v>#REF!</v>
      </c>
      <c r="W23" s="361" t="e">
        <f t="shared" si="4"/>
        <v>#REF!</v>
      </c>
      <c r="X23" s="270">
        <f>+U23</f>
        <v>0</v>
      </c>
      <c r="Y23" s="270" t="e">
        <f>+X23+'JULIO '!Y23</f>
        <v>#REF!</v>
      </c>
      <c r="Z23" s="361" t="e">
        <f t="shared" si="5"/>
        <v>#REF!</v>
      </c>
      <c r="AA23" s="274" t="e">
        <f>+P23-Y23</f>
        <v>#REF!</v>
      </c>
    </row>
    <row r="24" spans="1:27" s="275" customFormat="1" x14ac:dyDescent="0.2">
      <c r="A24" s="284" t="s">
        <v>110</v>
      </c>
      <c r="B24" s="285" t="s">
        <v>111</v>
      </c>
      <c r="C24" s="286"/>
      <c r="D24" s="287"/>
      <c r="E24" s="287">
        <v>0</v>
      </c>
      <c r="F24" s="287">
        <v>0</v>
      </c>
      <c r="G24" s="287">
        <v>0</v>
      </c>
      <c r="H24" s="308">
        <f>+C24+D24-E24+F24-G24</f>
        <v>0</v>
      </c>
      <c r="I24" s="286">
        <f>+'CDP-RP AGO'!C59</f>
        <v>0</v>
      </c>
      <c r="J24" s="286">
        <v>0</v>
      </c>
      <c r="K24" s="308" t="e">
        <f>+I24-J24+'JULIO '!K24</f>
        <v>#REF!</v>
      </c>
      <c r="L24" s="365" t="e">
        <f t="shared" si="1"/>
        <v>#REF!</v>
      </c>
      <c r="M24" s="286" t="e">
        <f>+H24-K24</f>
        <v>#REF!</v>
      </c>
      <c r="N24" s="286">
        <f>+'CDP-RP AGO'!G59</f>
        <v>0</v>
      </c>
      <c r="O24" s="286">
        <v>0</v>
      </c>
      <c r="P24" s="308" t="e">
        <f>+N24-O24+'JULIO '!P24</f>
        <v>#REF!</v>
      </c>
      <c r="Q24" s="365" t="e">
        <f t="shared" si="2"/>
        <v>#REF!</v>
      </c>
      <c r="R24" s="286" t="e">
        <f>+H24-P24</f>
        <v>#REF!</v>
      </c>
      <c r="S24" s="365" t="e">
        <f t="shared" si="3"/>
        <v>#REF!</v>
      </c>
      <c r="T24" s="308" t="e">
        <f>+'JULIO '!V24</f>
        <v>#REF!</v>
      </c>
      <c r="U24" s="286"/>
      <c r="V24" s="308" t="e">
        <f>+T24+U24</f>
        <v>#REF!</v>
      </c>
      <c r="W24" s="365" t="e">
        <f t="shared" si="4"/>
        <v>#REF!</v>
      </c>
      <c r="X24" s="308">
        <f>+U24</f>
        <v>0</v>
      </c>
      <c r="Y24" s="308" t="e">
        <f>+X24+'JULIO '!Y24</f>
        <v>#REF!</v>
      </c>
      <c r="Z24" s="365" t="e">
        <f t="shared" si="5"/>
        <v>#REF!</v>
      </c>
      <c r="AA24" s="290" t="e">
        <f>+P24-Y24</f>
        <v>#REF!</v>
      </c>
    </row>
    <row r="25" spans="1:27" x14ac:dyDescent="0.2">
      <c r="A25" s="299" t="s">
        <v>112</v>
      </c>
      <c r="B25" s="300" t="s">
        <v>113</v>
      </c>
      <c r="C25" s="252">
        <f t="shared" ref="C25:K25" si="18">+C26+C36</f>
        <v>0</v>
      </c>
      <c r="D25" s="252">
        <f t="shared" si="18"/>
        <v>0</v>
      </c>
      <c r="E25" s="252">
        <f t="shared" si="18"/>
        <v>0</v>
      </c>
      <c r="F25" s="252">
        <f t="shared" si="18"/>
        <v>0</v>
      </c>
      <c r="G25" s="252">
        <f t="shared" si="18"/>
        <v>0</v>
      </c>
      <c r="H25" s="252">
        <f t="shared" si="18"/>
        <v>0</v>
      </c>
      <c r="I25" s="252">
        <f t="shared" si="18"/>
        <v>0</v>
      </c>
      <c r="J25" s="252">
        <f t="shared" si="18"/>
        <v>0</v>
      </c>
      <c r="K25" s="252" t="e">
        <f t="shared" si="18"/>
        <v>#REF!</v>
      </c>
      <c r="L25" s="357" t="e">
        <f t="shared" si="1"/>
        <v>#REF!</v>
      </c>
      <c r="M25" s="252" t="e">
        <f>+M26+M36</f>
        <v>#REF!</v>
      </c>
      <c r="N25" s="252">
        <f>+N26+N36</f>
        <v>0</v>
      </c>
      <c r="O25" s="252">
        <f>+O26+O36</f>
        <v>0</v>
      </c>
      <c r="P25" s="252" t="e">
        <f>+P26+P36</f>
        <v>#REF!</v>
      </c>
      <c r="Q25" s="357" t="e">
        <f t="shared" si="2"/>
        <v>#REF!</v>
      </c>
      <c r="R25" s="252" t="e">
        <f>+R26+R36</f>
        <v>#REF!</v>
      </c>
      <c r="S25" s="357" t="e">
        <f t="shared" si="3"/>
        <v>#REF!</v>
      </c>
      <c r="T25" s="252" t="e">
        <f>+T26+T36</f>
        <v>#REF!</v>
      </c>
      <c r="U25" s="252">
        <f>+U26+U36</f>
        <v>0</v>
      </c>
      <c r="V25" s="252" t="e">
        <f>+V26+V36</f>
        <v>#REF!</v>
      </c>
      <c r="W25" s="357" t="e">
        <f t="shared" si="4"/>
        <v>#REF!</v>
      </c>
      <c r="X25" s="252">
        <f>+X26+X36</f>
        <v>0</v>
      </c>
      <c r="Y25" s="252" t="e">
        <f>+Y26+Y36</f>
        <v>#REF!</v>
      </c>
      <c r="Z25" s="357" t="e">
        <f t="shared" si="5"/>
        <v>#REF!</v>
      </c>
      <c r="AA25" s="255" t="e">
        <f>+AA26+AA36</f>
        <v>#REF!</v>
      </c>
    </row>
    <row r="26" spans="1:27" x14ac:dyDescent="0.2">
      <c r="A26" s="256" t="s">
        <v>114</v>
      </c>
      <c r="B26" s="257" t="s">
        <v>115</v>
      </c>
      <c r="C26" s="258">
        <f t="shared" ref="C26:K26" si="19">+C27+C33</f>
        <v>0</v>
      </c>
      <c r="D26" s="258">
        <f t="shared" si="19"/>
        <v>0</v>
      </c>
      <c r="E26" s="258">
        <f t="shared" si="19"/>
        <v>0</v>
      </c>
      <c r="F26" s="258">
        <f t="shared" si="19"/>
        <v>0</v>
      </c>
      <c r="G26" s="258">
        <f t="shared" si="19"/>
        <v>0</v>
      </c>
      <c r="H26" s="258">
        <f t="shared" si="19"/>
        <v>0</v>
      </c>
      <c r="I26" s="258">
        <f t="shared" si="19"/>
        <v>0</v>
      </c>
      <c r="J26" s="258">
        <f t="shared" si="19"/>
        <v>0</v>
      </c>
      <c r="K26" s="258" t="e">
        <f t="shared" si="19"/>
        <v>#REF!</v>
      </c>
      <c r="L26" s="508" t="e">
        <f t="shared" si="1"/>
        <v>#REF!</v>
      </c>
      <c r="M26" s="258" t="e">
        <f>+M27+M33</f>
        <v>#REF!</v>
      </c>
      <c r="N26" s="258">
        <f>+N27+N33</f>
        <v>0</v>
      </c>
      <c r="O26" s="258">
        <f>+O27+O33</f>
        <v>0</v>
      </c>
      <c r="P26" s="258" t="e">
        <f>+P27+P33</f>
        <v>#REF!</v>
      </c>
      <c r="Q26" s="508" t="e">
        <f t="shared" si="2"/>
        <v>#REF!</v>
      </c>
      <c r="R26" s="258" t="e">
        <f>+R27+R33</f>
        <v>#REF!</v>
      </c>
      <c r="S26" s="508" t="e">
        <f t="shared" si="3"/>
        <v>#REF!</v>
      </c>
      <c r="T26" s="258" t="e">
        <f>+T27+T33</f>
        <v>#REF!</v>
      </c>
      <c r="U26" s="258">
        <f>+U27+U33</f>
        <v>0</v>
      </c>
      <c r="V26" s="258" t="e">
        <f>+V27+V33</f>
        <v>#REF!</v>
      </c>
      <c r="W26" s="508" t="e">
        <f t="shared" si="4"/>
        <v>#REF!</v>
      </c>
      <c r="X26" s="258">
        <f>+X27+X33</f>
        <v>0</v>
      </c>
      <c r="Y26" s="258" t="e">
        <f>+Y27+Y33</f>
        <v>#REF!</v>
      </c>
      <c r="Z26" s="508" t="e">
        <f t="shared" si="5"/>
        <v>#REF!</v>
      </c>
      <c r="AA26" s="261" t="e">
        <f>+AA27+AA33</f>
        <v>#REF!</v>
      </c>
    </row>
    <row r="27" spans="1:27" x14ac:dyDescent="0.2">
      <c r="A27" s="256" t="s">
        <v>116</v>
      </c>
      <c r="B27" s="257" t="s">
        <v>117</v>
      </c>
      <c r="C27" s="301">
        <f t="shared" ref="C27:K27" si="20">+C28+C31</f>
        <v>0</v>
      </c>
      <c r="D27" s="301">
        <f t="shared" si="20"/>
        <v>0</v>
      </c>
      <c r="E27" s="301">
        <f t="shared" si="20"/>
        <v>0</v>
      </c>
      <c r="F27" s="301">
        <f t="shared" si="20"/>
        <v>0</v>
      </c>
      <c r="G27" s="301">
        <f t="shared" si="20"/>
        <v>0</v>
      </c>
      <c r="H27" s="301">
        <f t="shared" si="20"/>
        <v>0</v>
      </c>
      <c r="I27" s="301">
        <f t="shared" si="20"/>
        <v>0</v>
      </c>
      <c r="J27" s="301">
        <f t="shared" si="20"/>
        <v>0</v>
      </c>
      <c r="K27" s="301" t="e">
        <f t="shared" si="20"/>
        <v>#REF!</v>
      </c>
      <c r="L27" s="508" t="e">
        <f t="shared" si="1"/>
        <v>#REF!</v>
      </c>
      <c r="M27" s="301" t="e">
        <f>+M28+M31</f>
        <v>#REF!</v>
      </c>
      <c r="N27" s="301">
        <f>+N28+N31</f>
        <v>0</v>
      </c>
      <c r="O27" s="301">
        <f>+O28+O31</f>
        <v>0</v>
      </c>
      <c r="P27" s="301" t="e">
        <f>+P28+P31</f>
        <v>#REF!</v>
      </c>
      <c r="Q27" s="508" t="e">
        <f t="shared" si="2"/>
        <v>#REF!</v>
      </c>
      <c r="R27" s="301" t="e">
        <f>+R28+R31</f>
        <v>#REF!</v>
      </c>
      <c r="S27" s="508" t="e">
        <f t="shared" si="3"/>
        <v>#REF!</v>
      </c>
      <c r="T27" s="301" t="e">
        <f>+T28+T31</f>
        <v>#REF!</v>
      </c>
      <c r="U27" s="301">
        <f>+U28+U31</f>
        <v>0</v>
      </c>
      <c r="V27" s="301" t="e">
        <f>+V28+V31</f>
        <v>#REF!</v>
      </c>
      <c r="W27" s="508" t="e">
        <f t="shared" si="4"/>
        <v>#REF!</v>
      </c>
      <c r="X27" s="301">
        <f>+X28+X31</f>
        <v>0</v>
      </c>
      <c r="Y27" s="301" t="e">
        <f>+Y28+Y31</f>
        <v>#REF!</v>
      </c>
      <c r="Z27" s="508" t="e">
        <f t="shared" si="5"/>
        <v>#REF!</v>
      </c>
      <c r="AA27" s="302" t="e">
        <f>+AA28+AA31</f>
        <v>#REF!</v>
      </c>
    </row>
    <row r="28" spans="1:27" x14ac:dyDescent="0.2">
      <c r="A28" s="262" t="s">
        <v>118</v>
      </c>
      <c r="B28" s="263" t="s">
        <v>119</v>
      </c>
      <c r="C28" s="264">
        <f t="shared" ref="C28:K28" si="21">+C30+C29</f>
        <v>0</v>
      </c>
      <c r="D28" s="264">
        <f t="shared" si="21"/>
        <v>0</v>
      </c>
      <c r="E28" s="264">
        <f t="shared" si="21"/>
        <v>0</v>
      </c>
      <c r="F28" s="264">
        <f t="shared" si="21"/>
        <v>0</v>
      </c>
      <c r="G28" s="264">
        <f t="shared" si="21"/>
        <v>0</v>
      </c>
      <c r="H28" s="264">
        <f t="shared" si="21"/>
        <v>0</v>
      </c>
      <c r="I28" s="264">
        <f t="shared" si="21"/>
        <v>0</v>
      </c>
      <c r="J28" s="264">
        <f t="shared" si="21"/>
        <v>0</v>
      </c>
      <c r="K28" s="264" t="e">
        <f t="shared" si="21"/>
        <v>#REF!</v>
      </c>
      <c r="L28" s="509" t="e">
        <f t="shared" si="1"/>
        <v>#REF!</v>
      </c>
      <c r="M28" s="264" t="e">
        <f>+M30+M29</f>
        <v>#REF!</v>
      </c>
      <c r="N28" s="264">
        <f>+N30+N29</f>
        <v>0</v>
      </c>
      <c r="O28" s="264">
        <f>+O30+O29</f>
        <v>0</v>
      </c>
      <c r="P28" s="264" t="e">
        <f>+P30+P29</f>
        <v>#REF!</v>
      </c>
      <c r="Q28" s="509" t="e">
        <f t="shared" si="2"/>
        <v>#REF!</v>
      </c>
      <c r="R28" s="264" t="e">
        <f>+R30+R29</f>
        <v>#REF!</v>
      </c>
      <c r="S28" s="509" t="e">
        <f t="shared" si="3"/>
        <v>#REF!</v>
      </c>
      <c r="T28" s="264" t="e">
        <f>+T30+T29</f>
        <v>#REF!</v>
      </c>
      <c r="U28" s="264">
        <f>+U30+U29</f>
        <v>0</v>
      </c>
      <c r="V28" s="264" t="e">
        <f>+V30+V29</f>
        <v>#REF!</v>
      </c>
      <c r="W28" s="509" t="e">
        <f t="shared" si="4"/>
        <v>#REF!</v>
      </c>
      <c r="X28" s="264">
        <f>+X30+X29</f>
        <v>0</v>
      </c>
      <c r="Y28" s="264" t="e">
        <f>+Y30+Y29</f>
        <v>#REF!</v>
      </c>
      <c r="Z28" s="509" t="e">
        <f t="shared" si="5"/>
        <v>#REF!</v>
      </c>
      <c r="AA28" s="267" t="e">
        <f>+AA30+AA29</f>
        <v>#REF!</v>
      </c>
    </row>
    <row r="29" spans="1:27" s="275" customFormat="1" x14ac:dyDescent="0.2">
      <c r="A29" s="303" t="s">
        <v>120</v>
      </c>
      <c r="B29" s="304" t="s">
        <v>121</v>
      </c>
      <c r="C29" s="270"/>
      <c r="D29" s="271">
        <v>0</v>
      </c>
      <c r="E29" s="271">
        <v>0</v>
      </c>
      <c r="F29" s="271">
        <v>0</v>
      </c>
      <c r="G29" s="271">
        <v>0</v>
      </c>
      <c r="H29" s="270">
        <f>+C29+D29-E29+F29-G29</f>
        <v>0</v>
      </c>
      <c r="I29" s="270">
        <f>+'CDP-RP AGO'!C64</f>
        <v>0</v>
      </c>
      <c r="J29" s="270">
        <v>0</v>
      </c>
      <c r="K29" s="270" t="e">
        <f>+I29-J29+'JULIO '!K29</f>
        <v>#REF!</v>
      </c>
      <c r="L29" s="361" t="e">
        <f t="shared" si="1"/>
        <v>#REF!</v>
      </c>
      <c r="M29" s="270" t="e">
        <f>+H29-K29</f>
        <v>#REF!</v>
      </c>
      <c r="N29" s="270">
        <f>+'CDP-RP AGO'!G64</f>
        <v>0</v>
      </c>
      <c r="O29" s="270">
        <v>0</v>
      </c>
      <c r="P29" s="270" t="e">
        <f>+N29-O29+'JULIO '!P29</f>
        <v>#REF!</v>
      </c>
      <c r="Q29" s="361" t="e">
        <f t="shared" si="2"/>
        <v>#REF!</v>
      </c>
      <c r="R29" s="270" t="e">
        <f>+H29-P29</f>
        <v>#REF!</v>
      </c>
      <c r="S29" s="361" t="e">
        <f t="shared" si="3"/>
        <v>#REF!</v>
      </c>
      <c r="T29" s="270" t="e">
        <f>+'JULIO '!V29</f>
        <v>#REF!</v>
      </c>
      <c r="U29" s="270">
        <v>0</v>
      </c>
      <c r="V29" s="270" t="e">
        <f>+T29+U29</f>
        <v>#REF!</v>
      </c>
      <c r="W29" s="361" t="e">
        <f t="shared" si="4"/>
        <v>#REF!</v>
      </c>
      <c r="X29" s="270">
        <f>+U29</f>
        <v>0</v>
      </c>
      <c r="Y29" s="270" t="e">
        <f>+X29+'JULIO '!Y29</f>
        <v>#REF!</v>
      </c>
      <c r="Z29" s="361" t="e">
        <f t="shared" si="5"/>
        <v>#REF!</v>
      </c>
      <c r="AA29" s="274" t="e">
        <f>+P29-Y29</f>
        <v>#REF!</v>
      </c>
    </row>
    <row r="30" spans="1:27" s="275" customFormat="1" x14ac:dyDescent="0.2">
      <c r="A30" s="284" t="s">
        <v>122</v>
      </c>
      <c r="B30" s="285" t="s">
        <v>123</v>
      </c>
      <c r="C30" s="286"/>
      <c r="D30" s="287"/>
      <c r="E30" s="287">
        <v>0</v>
      </c>
      <c r="F30" s="287">
        <v>0</v>
      </c>
      <c r="G30" s="287">
        <v>0</v>
      </c>
      <c r="H30" s="308">
        <f>+C30+D30-E30+F30-G30</f>
        <v>0</v>
      </c>
      <c r="I30" s="286">
        <f>+'CDP-RP AGO'!C70</f>
        <v>0</v>
      </c>
      <c r="J30" s="286">
        <v>0</v>
      </c>
      <c r="K30" s="308" t="e">
        <f>+I30-J30+'JULIO '!K30</f>
        <v>#REF!</v>
      </c>
      <c r="L30" s="365" t="e">
        <f t="shared" si="1"/>
        <v>#REF!</v>
      </c>
      <c r="M30" s="286" t="e">
        <f>+H30-K30</f>
        <v>#REF!</v>
      </c>
      <c r="N30" s="286">
        <f>+'CDP-RP AGO'!G70</f>
        <v>0</v>
      </c>
      <c r="O30" s="286">
        <v>0</v>
      </c>
      <c r="P30" s="308" t="e">
        <f>+N30-O30+'JULIO '!P30</f>
        <v>#REF!</v>
      </c>
      <c r="Q30" s="365" t="e">
        <f t="shared" si="2"/>
        <v>#REF!</v>
      </c>
      <c r="R30" s="286" t="e">
        <f>+H30-P30</f>
        <v>#REF!</v>
      </c>
      <c r="S30" s="365" t="e">
        <f t="shared" si="3"/>
        <v>#REF!</v>
      </c>
      <c r="T30" s="308" t="e">
        <f>+'JULIO '!V30</f>
        <v>#REF!</v>
      </c>
      <c r="U30" s="286"/>
      <c r="V30" s="308" t="e">
        <f>+T30+U30</f>
        <v>#REF!</v>
      </c>
      <c r="W30" s="365" t="e">
        <f t="shared" si="4"/>
        <v>#REF!</v>
      </c>
      <c r="X30" s="308">
        <f>+U30</f>
        <v>0</v>
      </c>
      <c r="Y30" s="308" t="e">
        <f>+X30+'JULIO '!Y30</f>
        <v>#REF!</v>
      </c>
      <c r="Z30" s="365" t="e">
        <f t="shared" si="5"/>
        <v>#REF!</v>
      </c>
      <c r="AA30" s="290" t="e">
        <f>+P30-Y30</f>
        <v>#REF!</v>
      </c>
    </row>
    <row r="31" spans="1:27" x14ac:dyDescent="0.2">
      <c r="A31" s="291" t="s">
        <v>124</v>
      </c>
      <c r="B31" s="292" t="s">
        <v>125</v>
      </c>
      <c r="C31" s="293">
        <f t="shared" ref="C31:K31" si="22">+C32</f>
        <v>0</v>
      </c>
      <c r="D31" s="293">
        <f t="shared" si="22"/>
        <v>0</v>
      </c>
      <c r="E31" s="293">
        <f t="shared" si="22"/>
        <v>0</v>
      </c>
      <c r="F31" s="293">
        <f t="shared" si="22"/>
        <v>0</v>
      </c>
      <c r="G31" s="293">
        <f t="shared" si="22"/>
        <v>0</v>
      </c>
      <c r="H31" s="293">
        <f t="shared" si="22"/>
        <v>0</v>
      </c>
      <c r="I31" s="293">
        <f t="shared" si="22"/>
        <v>0</v>
      </c>
      <c r="J31" s="293">
        <f t="shared" si="22"/>
        <v>0</v>
      </c>
      <c r="K31" s="293" t="e">
        <f t="shared" si="22"/>
        <v>#REF!</v>
      </c>
      <c r="L31" s="364" t="e">
        <f t="shared" si="1"/>
        <v>#REF!</v>
      </c>
      <c r="M31" s="293" t="e">
        <f>+M32</f>
        <v>#REF!</v>
      </c>
      <c r="N31" s="293">
        <f>+N32</f>
        <v>0</v>
      </c>
      <c r="O31" s="293">
        <f>+O32</f>
        <v>0</v>
      </c>
      <c r="P31" s="293" t="e">
        <f>+P32</f>
        <v>#REF!</v>
      </c>
      <c r="Q31" s="364" t="e">
        <f t="shared" si="2"/>
        <v>#REF!</v>
      </c>
      <c r="R31" s="293" t="e">
        <f>+R32</f>
        <v>#REF!</v>
      </c>
      <c r="S31" s="364" t="e">
        <f t="shared" si="3"/>
        <v>#REF!</v>
      </c>
      <c r="T31" s="293" t="e">
        <f>+T32</f>
        <v>#REF!</v>
      </c>
      <c r="U31" s="293">
        <f>+U32</f>
        <v>0</v>
      </c>
      <c r="V31" s="293" t="e">
        <f>+V32</f>
        <v>#REF!</v>
      </c>
      <c r="W31" s="364" t="e">
        <f t="shared" si="4"/>
        <v>#REF!</v>
      </c>
      <c r="X31" s="293">
        <f>+X32</f>
        <v>0</v>
      </c>
      <c r="Y31" s="293" t="e">
        <f>+Y32</f>
        <v>#REF!</v>
      </c>
      <c r="Z31" s="364" t="e">
        <f t="shared" si="5"/>
        <v>#REF!</v>
      </c>
      <c r="AA31" s="296" t="e">
        <f>+AA32</f>
        <v>#REF!</v>
      </c>
    </row>
    <row r="32" spans="1:27" s="275" customFormat="1" x14ac:dyDescent="0.2">
      <c r="A32" s="306" t="s">
        <v>126</v>
      </c>
      <c r="B32" s="307" t="s">
        <v>127</v>
      </c>
      <c r="C32" s="308"/>
      <c r="D32" s="309">
        <v>0</v>
      </c>
      <c r="E32" s="309">
        <v>0</v>
      </c>
      <c r="F32" s="309">
        <v>0</v>
      </c>
      <c r="G32" s="309">
        <v>0</v>
      </c>
      <c r="H32" s="308">
        <f>+C32+D32-E32+F32-G32</f>
        <v>0</v>
      </c>
      <c r="I32" s="308">
        <f>+'CDP-RP AGO'!C76</f>
        <v>0</v>
      </c>
      <c r="J32" s="308">
        <v>0</v>
      </c>
      <c r="K32" s="308" t="e">
        <f>+I32-J32+'JULIO '!K32</f>
        <v>#REF!</v>
      </c>
      <c r="L32" s="365" t="e">
        <f t="shared" si="1"/>
        <v>#REF!</v>
      </c>
      <c r="M32" s="308" t="e">
        <f>+H32-K32</f>
        <v>#REF!</v>
      </c>
      <c r="N32" s="308">
        <f>+'CDP-RP AGO'!G76</f>
        <v>0</v>
      </c>
      <c r="O32" s="308">
        <v>0</v>
      </c>
      <c r="P32" s="308" t="e">
        <f>+N32-O32+'JULIO '!P32</f>
        <v>#REF!</v>
      </c>
      <c r="Q32" s="365" t="e">
        <f t="shared" si="2"/>
        <v>#REF!</v>
      </c>
      <c r="R32" s="308" t="e">
        <f>+H32-P32</f>
        <v>#REF!</v>
      </c>
      <c r="S32" s="365" t="e">
        <f t="shared" si="3"/>
        <v>#REF!</v>
      </c>
      <c r="T32" s="308" t="e">
        <f>+'JULIO '!V32</f>
        <v>#REF!</v>
      </c>
      <c r="U32" s="308"/>
      <c r="V32" s="308" t="e">
        <f>+T32+U32</f>
        <v>#REF!</v>
      </c>
      <c r="W32" s="365" t="e">
        <f t="shared" si="4"/>
        <v>#REF!</v>
      </c>
      <c r="X32" s="308">
        <f>+U32</f>
        <v>0</v>
      </c>
      <c r="Y32" s="308" t="e">
        <f>+X32+'JULIO '!Y32</f>
        <v>#REF!</v>
      </c>
      <c r="Z32" s="365" t="e">
        <f t="shared" si="5"/>
        <v>#REF!</v>
      </c>
      <c r="AA32" s="312" t="e">
        <f>+P32-Y32</f>
        <v>#REF!</v>
      </c>
    </row>
    <row r="33" spans="1:27" x14ac:dyDescent="0.2">
      <c r="A33" s="291" t="s">
        <v>128</v>
      </c>
      <c r="B33" s="292" t="s">
        <v>129</v>
      </c>
      <c r="C33" s="293">
        <f t="shared" ref="C33:K33" si="23">+C34+C35</f>
        <v>0</v>
      </c>
      <c r="D33" s="293">
        <f t="shared" si="23"/>
        <v>0</v>
      </c>
      <c r="E33" s="293">
        <f t="shared" si="23"/>
        <v>0</v>
      </c>
      <c r="F33" s="293">
        <f t="shared" si="23"/>
        <v>0</v>
      </c>
      <c r="G33" s="293">
        <f t="shared" si="23"/>
        <v>0</v>
      </c>
      <c r="H33" s="293">
        <f t="shared" si="23"/>
        <v>0</v>
      </c>
      <c r="I33" s="293">
        <f t="shared" si="23"/>
        <v>0</v>
      </c>
      <c r="J33" s="293">
        <f t="shared" si="23"/>
        <v>0</v>
      </c>
      <c r="K33" s="293" t="e">
        <f t="shared" si="23"/>
        <v>#REF!</v>
      </c>
      <c r="L33" s="364" t="e">
        <f t="shared" si="1"/>
        <v>#REF!</v>
      </c>
      <c r="M33" s="293" t="e">
        <f>+M34+M35</f>
        <v>#REF!</v>
      </c>
      <c r="N33" s="293">
        <f>+N34+N35</f>
        <v>0</v>
      </c>
      <c r="O33" s="293">
        <f>+O34+O35</f>
        <v>0</v>
      </c>
      <c r="P33" s="293" t="e">
        <f>+P34+P35</f>
        <v>#REF!</v>
      </c>
      <c r="Q33" s="364" t="e">
        <f t="shared" si="2"/>
        <v>#REF!</v>
      </c>
      <c r="R33" s="293" t="e">
        <f>+R34+R35</f>
        <v>#REF!</v>
      </c>
      <c r="S33" s="364" t="e">
        <f t="shared" si="3"/>
        <v>#REF!</v>
      </c>
      <c r="T33" s="293" t="e">
        <f>+T34+T35</f>
        <v>#REF!</v>
      </c>
      <c r="U33" s="293">
        <f>+U34+U35</f>
        <v>0</v>
      </c>
      <c r="V33" s="293" t="e">
        <f>+V34+V35</f>
        <v>#REF!</v>
      </c>
      <c r="W33" s="364" t="e">
        <f t="shared" si="4"/>
        <v>#REF!</v>
      </c>
      <c r="X33" s="293">
        <f>+X34+X35</f>
        <v>0</v>
      </c>
      <c r="Y33" s="293" t="e">
        <f>+Y34+Y35</f>
        <v>#REF!</v>
      </c>
      <c r="Z33" s="364" t="e">
        <f t="shared" si="5"/>
        <v>#REF!</v>
      </c>
      <c r="AA33" s="296" t="e">
        <f>+AA34+AA35</f>
        <v>#REF!</v>
      </c>
    </row>
    <row r="34" spans="1:27" s="275" customFormat="1" x14ac:dyDescent="0.2">
      <c r="A34" s="297" t="s">
        <v>130</v>
      </c>
      <c r="B34" s="298" t="s">
        <v>131</v>
      </c>
      <c r="C34" s="313"/>
      <c r="D34" s="271">
        <v>0</v>
      </c>
      <c r="E34" s="271">
        <v>0</v>
      </c>
      <c r="F34" s="271">
        <v>0</v>
      </c>
      <c r="G34" s="271">
        <v>0</v>
      </c>
      <c r="H34" s="270">
        <f>+C34+D34-E34+F34-G34</f>
        <v>0</v>
      </c>
      <c r="I34" s="270">
        <f>+'CDP-RP AGO'!C81</f>
        <v>0</v>
      </c>
      <c r="J34" s="270">
        <v>0</v>
      </c>
      <c r="K34" s="270" t="e">
        <f>+I34-J34+'JULIO '!K34</f>
        <v>#REF!</v>
      </c>
      <c r="L34" s="361" t="e">
        <f t="shared" si="1"/>
        <v>#REF!</v>
      </c>
      <c r="M34" s="270" t="e">
        <f>+H34-K34</f>
        <v>#REF!</v>
      </c>
      <c r="N34" s="270">
        <f>+'CDP-RP AGO'!G81</f>
        <v>0</v>
      </c>
      <c r="O34" s="270">
        <v>0</v>
      </c>
      <c r="P34" s="270" t="e">
        <f>+N34-O34+'JULIO '!P34</f>
        <v>#REF!</v>
      </c>
      <c r="Q34" s="361" t="e">
        <f t="shared" si="2"/>
        <v>#REF!</v>
      </c>
      <c r="R34" s="270" t="e">
        <f>+H34-P34</f>
        <v>#REF!</v>
      </c>
      <c r="S34" s="361" t="e">
        <f t="shared" si="3"/>
        <v>#REF!</v>
      </c>
      <c r="T34" s="270" t="e">
        <f>+'JULIO '!V34</f>
        <v>#REF!</v>
      </c>
      <c r="U34" s="270"/>
      <c r="V34" s="270" t="e">
        <f>+T34+U34</f>
        <v>#REF!</v>
      </c>
      <c r="W34" s="361" t="e">
        <f t="shared" si="4"/>
        <v>#REF!</v>
      </c>
      <c r="X34" s="270">
        <f>+U34</f>
        <v>0</v>
      </c>
      <c r="Y34" s="270" t="e">
        <f>+X34+'JULIO '!Y34</f>
        <v>#REF!</v>
      </c>
      <c r="Z34" s="361" t="e">
        <f t="shared" si="5"/>
        <v>#REF!</v>
      </c>
      <c r="AA34" s="274" t="e">
        <f>+P34-Y34</f>
        <v>#REF!</v>
      </c>
    </row>
    <row r="35" spans="1:27" s="275" customFormat="1" ht="14.25" customHeight="1" x14ac:dyDescent="0.2">
      <c r="A35" s="284" t="s">
        <v>132</v>
      </c>
      <c r="B35" s="285" t="s">
        <v>133</v>
      </c>
      <c r="C35" s="315"/>
      <c r="D35" s="287">
        <v>0</v>
      </c>
      <c r="E35" s="287">
        <v>0</v>
      </c>
      <c r="F35" s="287">
        <v>0</v>
      </c>
      <c r="G35" s="287">
        <v>0</v>
      </c>
      <c r="H35" s="308">
        <f>+C35+D35-E35+F35-G35</f>
        <v>0</v>
      </c>
      <c r="I35" s="286">
        <f>+'CDP-RP AGO'!C86</f>
        <v>0</v>
      </c>
      <c r="J35" s="286">
        <v>0</v>
      </c>
      <c r="K35" s="308" t="e">
        <f>+I35-J35+'JULIO '!K35</f>
        <v>#REF!</v>
      </c>
      <c r="L35" s="365" t="e">
        <f t="shared" si="1"/>
        <v>#REF!</v>
      </c>
      <c r="M35" s="286" t="e">
        <f>+H35-K35</f>
        <v>#REF!</v>
      </c>
      <c r="N35" s="286">
        <f>+'CDP-RP AGO'!G86</f>
        <v>0</v>
      </c>
      <c r="O35" s="286">
        <v>0</v>
      </c>
      <c r="P35" s="308" t="e">
        <f>+N35-O35+'JULIO '!P35</f>
        <v>#REF!</v>
      </c>
      <c r="Q35" s="365" t="e">
        <f t="shared" si="2"/>
        <v>#REF!</v>
      </c>
      <c r="R35" s="286" t="e">
        <f>+H35-P35</f>
        <v>#REF!</v>
      </c>
      <c r="S35" s="365" t="e">
        <f t="shared" si="3"/>
        <v>#REF!</v>
      </c>
      <c r="T35" s="308" t="e">
        <f>+'JULIO '!V35</f>
        <v>#REF!</v>
      </c>
      <c r="U35" s="286"/>
      <c r="V35" s="308" t="e">
        <f>+T35+U35</f>
        <v>#REF!</v>
      </c>
      <c r="W35" s="365" t="e">
        <f t="shared" si="4"/>
        <v>#REF!</v>
      </c>
      <c r="X35" s="308">
        <f>+U35</f>
        <v>0</v>
      </c>
      <c r="Y35" s="308" t="e">
        <f>+X35+'JULIO '!Y35</f>
        <v>#REF!</v>
      </c>
      <c r="Z35" s="365" t="e">
        <f t="shared" si="5"/>
        <v>#REF!</v>
      </c>
      <c r="AA35" s="290" t="e">
        <f>+P35-Y35</f>
        <v>#REF!</v>
      </c>
    </row>
    <row r="36" spans="1:27" x14ac:dyDescent="0.2">
      <c r="A36" s="299" t="s">
        <v>134</v>
      </c>
      <c r="B36" s="300" t="s">
        <v>135</v>
      </c>
      <c r="C36" s="252">
        <f t="shared" ref="C36:K36" si="24">+C37+C41+C43</f>
        <v>0</v>
      </c>
      <c r="D36" s="252">
        <f t="shared" si="24"/>
        <v>0</v>
      </c>
      <c r="E36" s="252">
        <f t="shared" si="24"/>
        <v>0</v>
      </c>
      <c r="F36" s="252">
        <f t="shared" si="24"/>
        <v>0</v>
      </c>
      <c r="G36" s="252">
        <f t="shared" si="24"/>
        <v>0</v>
      </c>
      <c r="H36" s="252">
        <f t="shared" si="24"/>
        <v>0</v>
      </c>
      <c r="I36" s="252">
        <f t="shared" si="24"/>
        <v>0</v>
      </c>
      <c r="J36" s="252">
        <f t="shared" si="24"/>
        <v>0</v>
      </c>
      <c r="K36" s="252" t="e">
        <f t="shared" si="24"/>
        <v>#REF!</v>
      </c>
      <c r="L36" s="357" t="e">
        <f t="shared" si="1"/>
        <v>#REF!</v>
      </c>
      <c r="M36" s="252" t="e">
        <f>+M37+M41+M43</f>
        <v>#REF!</v>
      </c>
      <c r="N36" s="252">
        <f>+N37+N41+N43</f>
        <v>0</v>
      </c>
      <c r="O36" s="252">
        <f>+O37+O41+O43</f>
        <v>0</v>
      </c>
      <c r="P36" s="252" t="e">
        <f>+P37+P41+P43</f>
        <v>#REF!</v>
      </c>
      <c r="Q36" s="357" t="e">
        <f t="shared" si="2"/>
        <v>#REF!</v>
      </c>
      <c r="R36" s="252" t="e">
        <f>+R37+R41+R43</f>
        <v>#REF!</v>
      </c>
      <c r="S36" s="357" t="e">
        <f t="shared" si="3"/>
        <v>#REF!</v>
      </c>
      <c r="T36" s="252" t="e">
        <f>+T37+T41+T43</f>
        <v>#REF!</v>
      </c>
      <c r="U36" s="252">
        <f>+U37+U41+U43</f>
        <v>0</v>
      </c>
      <c r="V36" s="252" t="e">
        <f>+V37+V41+V43</f>
        <v>#REF!</v>
      </c>
      <c r="W36" s="357" t="e">
        <f t="shared" si="4"/>
        <v>#REF!</v>
      </c>
      <c r="X36" s="252">
        <f>+X37+X41+X43</f>
        <v>0</v>
      </c>
      <c r="Y36" s="252" t="e">
        <f>+Y37+Y41+Y43</f>
        <v>#REF!</v>
      </c>
      <c r="Z36" s="357" t="e">
        <f t="shared" si="5"/>
        <v>#REF!</v>
      </c>
      <c r="AA36" s="255" t="e">
        <f>+AA37+AA41+AA43</f>
        <v>#REF!</v>
      </c>
    </row>
    <row r="37" spans="1:27" x14ac:dyDescent="0.2">
      <c r="A37" s="262" t="s">
        <v>136</v>
      </c>
      <c r="B37" s="263" t="s">
        <v>117</v>
      </c>
      <c r="C37" s="264">
        <f t="shared" ref="C37:K37" si="25">+C38+C39+C40</f>
        <v>0</v>
      </c>
      <c r="D37" s="264">
        <f t="shared" si="25"/>
        <v>0</v>
      </c>
      <c r="E37" s="264">
        <f t="shared" si="25"/>
        <v>0</v>
      </c>
      <c r="F37" s="264">
        <f t="shared" si="25"/>
        <v>0</v>
      </c>
      <c r="G37" s="264">
        <f t="shared" si="25"/>
        <v>0</v>
      </c>
      <c r="H37" s="264">
        <f t="shared" si="25"/>
        <v>0</v>
      </c>
      <c r="I37" s="264">
        <f t="shared" si="25"/>
        <v>0</v>
      </c>
      <c r="J37" s="264">
        <f t="shared" si="25"/>
        <v>0</v>
      </c>
      <c r="K37" s="264" t="e">
        <f t="shared" si="25"/>
        <v>#REF!</v>
      </c>
      <c r="L37" s="509" t="e">
        <f t="shared" si="1"/>
        <v>#REF!</v>
      </c>
      <c r="M37" s="264" t="e">
        <f>+M38+M39+M40</f>
        <v>#REF!</v>
      </c>
      <c r="N37" s="264">
        <f>+N38+N39+N40</f>
        <v>0</v>
      </c>
      <c r="O37" s="264">
        <f>+O38+O39+O40</f>
        <v>0</v>
      </c>
      <c r="P37" s="264" t="e">
        <f>+P38+P39+P40</f>
        <v>#REF!</v>
      </c>
      <c r="Q37" s="509" t="e">
        <f t="shared" si="2"/>
        <v>#REF!</v>
      </c>
      <c r="R37" s="264" t="e">
        <f>+R38+R39+R40</f>
        <v>#REF!</v>
      </c>
      <c r="S37" s="509" t="e">
        <f t="shared" si="3"/>
        <v>#REF!</v>
      </c>
      <c r="T37" s="264" t="e">
        <f>+T38+T39+T40</f>
        <v>#REF!</v>
      </c>
      <c r="U37" s="264">
        <f>+U38+U39+U40</f>
        <v>0</v>
      </c>
      <c r="V37" s="264" t="e">
        <f>+V38+V39+V40</f>
        <v>#REF!</v>
      </c>
      <c r="W37" s="509" t="e">
        <f t="shared" si="4"/>
        <v>#REF!</v>
      </c>
      <c r="X37" s="264">
        <f>+X38+X39+X40</f>
        <v>0</v>
      </c>
      <c r="Y37" s="264" t="e">
        <f>+Y38+Y39+Y40</f>
        <v>#REF!</v>
      </c>
      <c r="Z37" s="509" t="e">
        <f t="shared" si="5"/>
        <v>#REF!</v>
      </c>
      <c r="AA37" s="267" t="e">
        <f>+AA38+AA39+AA40</f>
        <v>#REF!</v>
      </c>
    </row>
    <row r="38" spans="1:27" s="275" customFormat="1" x14ac:dyDescent="0.2">
      <c r="A38" s="297" t="s">
        <v>137</v>
      </c>
      <c r="B38" s="298" t="s">
        <v>138</v>
      </c>
      <c r="C38" s="270"/>
      <c r="D38" s="271">
        <v>0</v>
      </c>
      <c r="E38" s="271">
        <v>0</v>
      </c>
      <c r="F38" s="271">
        <v>0</v>
      </c>
      <c r="G38" s="271">
        <v>0</v>
      </c>
      <c r="H38" s="270">
        <f>+C38+D38-E38+F38-G38</f>
        <v>0</v>
      </c>
      <c r="I38" s="270">
        <f>+'CDP-RP AGO'!C92</f>
        <v>0</v>
      </c>
      <c r="J38" s="270">
        <v>0</v>
      </c>
      <c r="K38" s="270" t="e">
        <f>+I38-J38+'JULIO '!K38</f>
        <v>#REF!</v>
      </c>
      <c r="L38" s="361" t="e">
        <f t="shared" si="1"/>
        <v>#REF!</v>
      </c>
      <c r="M38" s="270" t="e">
        <f>+H38-K38</f>
        <v>#REF!</v>
      </c>
      <c r="N38" s="270">
        <f>+'CDP-RP AGO'!G92</f>
        <v>0</v>
      </c>
      <c r="O38" s="270">
        <v>0</v>
      </c>
      <c r="P38" s="270" t="e">
        <f>+N38-O38+'JULIO '!P38</f>
        <v>#REF!</v>
      </c>
      <c r="Q38" s="361" t="e">
        <f t="shared" si="2"/>
        <v>#REF!</v>
      </c>
      <c r="R38" s="270" t="e">
        <f>+H38-P38</f>
        <v>#REF!</v>
      </c>
      <c r="S38" s="361" t="e">
        <f t="shared" si="3"/>
        <v>#REF!</v>
      </c>
      <c r="T38" s="270" t="e">
        <f>+'JULIO '!V38</f>
        <v>#REF!</v>
      </c>
      <c r="U38" s="270"/>
      <c r="V38" s="270" t="e">
        <f>+T38+U38</f>
        <v>#REF!</v>
      </c>
      <c r="W38" s="361" t="e">
        <f t="shared" si="4"/>
        <v>#REF!</v>
      </c>
      <c r="X38" s="270">
        <f>+U38</f>
        <v>0</v>
      </c>
      <c r="Y38" s="270" t="e">
        <f>+X38+'JULIO '!Y38</f>
        <v>#REF!</v>
      </c>
      <c r="Z38" s="361" t="e">
        <f t="shared" si="5"/>
        <v>#REF!</v>
      </c>
      <c r="AA38" s="274" t="e">
        <f>+P38-Y38</f>
        <v>#REF!</v>
      </c>
    </row>
    <row r="39" spans="1:27" s="275" customFormat="1" x14ac:dyDescent="0.2">
      <c r="A39" s="276" t="s">
        <v>139</v>
      </c>
      <c r="B39" s="277" t="s">
        <v>127</v>
      </c>
      <c r="C39" s="278"/>
      <c r="D39" s="279">
        <v>0</v>
      </c>
      <c r="E39" s="279">
        <v>0</v>
      </c>
      <c r="F39" s="279">
        <v>0</v>
      </c>
      <c r="G39" s="279">
        <v>0</v>
      </c>
      <c r="H39" s="270">
        <f>+C39+D39-E39+F39-G39</f>
        <v>0</v>
      </c>
      <c r="I39" s="278">
        <f>+'CDP-RP AGO'!C98</f>
        <v>0</v>
      </c>
      <c r="J39" s="278">
        <v>0</v>
      </c>
      <c r="K39" s="270" t="e">
        <f>+I39-J39+'JULIO '!K39</f>
        <v>#REF!</v>
      </c>
      <c r="L39" s="361" t="e">
        <f t="shared" si="1"/>
        <v>#REF!</v>
      </c>
      <c r="M39" s="278" t="e">
        <f>+H39-K39</f>
        <v>#REF!</v>
      </c>
      <c r="N39" s="278">
        <f>+'CDP-RP AGO'!G98</f>
        <v>0</v>
      </c>
      <c r="O39" s="278">
        <v>0</v>
      </c>
      <c r="P39" s="270" t="e">
        <f>+N39-O39+'JULIO '!P39</f>
        <v>#REF!</v>
      </c>
      <c r="Q39" s="361" t="e">
        <f t="shared" si="2"/>
        <v>#REF!</v>
      </c>
      <c r="R39" s="278" t="e">
        <f>+H39-P39</f>
        <v>#REF!</v>
      </c>
      <c r="S39" s="361" t="e">
        <f t="shared" si="3"/>
        <v>#REF!</v>
      </c>
      <c r="T39" s="270" t="e">
        <f>+'JULIO '!V39</f>
        <v>#REF!</v>
      </c>
      <c r="U39" s="278"/>
      <c r="V39" s="270" t="e">
        <f>+T39+U39</f>
        <v>#REF!</v>
      </c>
      <c r="W39" s="361" t="e">
        <f t="shared" si="4"/>
        <v>#REF!</v>
      </c>
      <c r="X39" s="270">
        <f>+U39</f>
        <v>0</v>
      </c>
      <c r="Y39" s="270" t="e">
        <f>+X39+'JULIO '!Y39</f>
        <v>#REF!</v>
      </c>
      <c r="Z39" s="361" t="e">
        <f t="shared" si="5"/>
        <v>#REF!</v>
      </c>
      <c r="AA39" s="282" t="e">
        <f>+P39-Y39</f>
        <v>#REF!</v>
      </c>
    </row>
    <row r="40" spans="1:27" s="275" customFormat="1" x14ac:dyDescent="0.2">
      <c r="A40" s="284" t="s">
        <v>140</v>
      </c>
      <c r="B40" s="285" t="s">
        <v>141</v>
      </c>
      <c r="C40" s="286"/>
      <c r="D40" s="287">
        <v>0</v>
      </c>
      <c r="E40" s="287">
        <v>0</v>
      </c>
      <c r="F40" s="287">
        <v>0</v>
      </c>
      <c r="G40" s="287">
        <v>0</v>
      </c>
      <c r="H40" s="308">
        <f>+C40+D40-E40+F40-G40</f>
        <v>0</v>
      </c>
      <c r="I40" s="286">
        <f>+'CDP-RP AGO'!C104</f>
        <v>0</v>
      </c>
      <c r="J40" s="286">
        <v>0</v>
      </c>
      <c r="K40" s="308" t="e">
        <f>+I40-J40+'JULIO '!K40</f>
        <v>#REF!</v>
      </c>
      <c r="L40" s="365" t="e">
        <f t="shared" si="1"/>
        <v>#REF!</v>
      </c>
      <c r="M40" s="286" t="e">
        <f>+H40-K40</f>
        <v>#REF!</v>
      </c>
      <c r="N40" s="286">
        <f>+'CDP-RP AGO'!G104</f>
        <v>0</v>
      </c>
      <c r="O40" s="286">
        <v>0</v>
      </c>
      <c r="P40" s="308" t="e">
        <f>+N40-O40+'JULIO '!P40</f>
        <v>#REF!</v>
      </c>
      <c r="Q40" s="365" t="e">
        <f t="shared" si="2"/>
        <v>#REF!</v>
      </c>
      <c r="R40" s="286" t="e">
        <f>+H40-P40</f>
        <v>#REF!</v>
      </c>
      <c r="S40" s="365" t="e">
        <f t="shared" si="3"/>
        <v>#REF!</v>
      </c>
      <c r="T40" s="308" t="e">
        <f>+'JULIO '!V40</f>
        <v>#REF!</v>
      </c>
      <c r="U40" s="286"/>
      <c r="V40" s="308" t="e">
        <f>+T40+U40</f>
        <v>#REF!</v>
      </c>
      <c r="W40" s="365" t="e">
        <f t="shared" si="4"/>
        <v>#REF!</v>
      </c>
      <c r="X40" s="308">
        <f>+U40</f>
        <v>0</v>
      </c>
      <c r="Y40" s="308" t="e">
        <f>+X40+'JULIO '!Y40</f>
        <v>#REF!</v>
      </c>
      <c r="Z40" s="365" t="e">
        <f t="shared" si="5"/>
        <v>#REF!</v>
      </c>
      <c r="AA40" s="290" t="e">
        <f>+P40-Y40</f>
        <v>#REF!</v>
      </c>
    </row>
    <row r="41" spans="1:27" x14ac:dyDescent="0.2">
      <c r="A41" s="291" t="s">
        <v>142</v>
      </c>
      <c r="B41" s="292" t="s">
        <v>143</v>
      </c>
      <c r="C41" s="293">
        <f t="shared" ref="C41:K41" si="26">+C42</f>
        <v>0</v>
      </c>
      <c r="D41" s="293">
        <f t="shared" si="26"/>
        <v>0</v>
      </c>
      <c r="E41" s="293">
        <f t="shared" si="26"/>
        <v>0</v>
      </c>
      <c r="F41" s="293">
        <f t="shared" si="26"/>
        <v>0</v>
      </c>
      <c r="G41" s="293">
        <f t="shared" si="26"/>
        <v>0</v>
      </c>
      <c r="H41" s="293">
        <f t="shared" si="26"/>
        <v>0</v>
      </c>
      <c r="I41" s="293">
        <f t="shared" si="26"/>
        <v>0</v>
      </c>
      <c r="J41" s="293">
        <f t="shared" si="26"/>
        <v>0</v>
      </c>
      <c r="K41" s="293" t="e">
        <f t="shared" si="26"/>
        <v>#REF!</v>
      </c>
      <c r="L41" s="364" t="e">
        <f t="shared" si="1"/>
        <v>#REF!</v>
      </c>
      <c r="M41" s="293" t="e">
        <f>+M42</f>
        <v>#REF!</v>
      </c>
      <c r="N41" s="293">
        <f>+N42</f>
        <v>0</v>
      </c>
      <c r="O41" s="293">
        <f>+O42</f>
        <v>0</v>
      </c>
      <c r="P41" s="293" t="e">
        <f>+P42</f>
        <v>#REF!</v>
      </c>
      <c r="Q41" s="364" t="e">
        <f t="shared" si="2"/>
        <v>#REF!</v>
      </c>
      <c r="R41" s="293" t="e">
        <f>+R42</f>
        <v>#REF!</v>
      </c>
      <c r="S41" s="364" t="e">
        <f t="shared" si="3"/>
        <v>#REF!</v>
      </c>
      <c r="T41" s="293" t="e">
        <f>+T42</f>
        <v>#REF!</v>
      </c>
      <c r="U41" s="293">
        <f>+U42</f>
        <v>0</v>
      </c>
      <c r="V41" s="293" t="e">
        <f>+V42</f>
        <v>#REF!</v>
      </c>
      <c r="W41" s="364" t="e">
        <f t="shared" si="4"/>
        <v>#REF!</v>
      </c>
      <c r="X41" s="293">
        <f>+X42</f>
        <v>0</v>
      </c>
      <c r="Y41" s="293" t="e">
        <f>+Y42</f>
        <v>#REF!</v>
      </c>
      <c r="Z41" s="364" t="e">
        <f t="shared" si="5"/>
        <v>#REF!</v>
      </c>
      <c r="AA41" s="296" t="e">
        <f>+AA42</f>
        <v>#REF!</v>
      </c>
    </row>
    <row r="42" spans="1:27" s="275" customFormat="1" x14ac:dyDescent="0.2">
      <c r="A42" s="306" t="s">
        <v>144</v>
      </c>
      <c r="B42" s="307" t="s">
        <v>143</v>
      </c>
      <c r="C42" s="308"/>
      <c r="D42" s="309"/>
      <c r="E42" s="309">
        <v>0</v>
      </c>
      <c r="F42" s="309">
        <v>0</v>
      </c>
      <c r="G42" s="309">
        <v>0</v>
      </c>
      <c r="H42" s="308">
        <f>+C42+D42-E42+F42-G42</f>
        <v>0</v>
      </c>
      <c r="I42" s="308">
        <f>+'CDP-RP AGO'!C110</f>
        <v>0</v>
      </c>
      <c r="J42" s="308">
        <v>0</v>
      </c>
      <c r="K42" s="308" t="e">
        <f>+I42-J42+'JULIO '!K42</f>
        <v>#REF!</v>
      </c>
      <c r="L42" s="365" t="e">
        <f t="shared" si="1"/>
        <v>#REF!</v>
      </c>
      <c r="M42" s="308" t="e">
        <f>+H42-K42</f>
        <v>#REF!</v>
      </c>
      <c r="N42" s="308">
        <f>+'CDP-RP AGO'!G110</f>
        <v>0</v>
      </c>
      <c r="O42" s="308">
        <v>0</v>
      </c>
      <c r="P42" s="308" t="e">
        <f>+N42-O42+'JULIO '!P42</f>
        <v>#REF!</v>
      </c>
      <c r="Q42" s="365" t="e">
        <f t="shared" si="2"/>
        <v>#REF!</v>
      </c>
      <c r="R42" s="308" t="e">
        <f>+H42-P42</f>
        <v>#REF!</v>
      </c>
      <c r="S42" s="365" t="e">
        <f t="shared" si="3"/>
        <v>#REF!</v>
      </c>
      <c r="T42" s="308" t="e">
        <f>+'JULIO '!V42</f>
        <v>#REF!</v>
      </c>
      <c r="U42" s="308"/>
      <c r="V42" s="308" t="e">
        <f>+T42+U42</f>
        <v>#REF!</v>
      </c>
      <c r="W42" s="365" t="e">
        <f t="shared" si="4"/>
        <v>#REF!</v>
      </c>
      <c r="X42" s="308">
        <f>+U42</f>
        <v>0</v>
      </c>
      <c r="Y42" s="308" t="e">
        <f>+X42+'JULIO '!Y42</f>
        <v>#REF!</v>
      </c>
      <c r="Z42" s="365" t="e">
        <f t="shared" si="5"/>
        <v>#REF!</v>
      </c>
      <c r="AA42" s="312" t="e">
        <f>+P42-Y42</f>
        <v>#REF!</v>
      </c>
    </row>
    <row r="43" spans="1:27" x14ac:dyDescent="0.2">
      <c r="A43" s="291" t="s">
        <v>145</v>
      </c>
      <c r="B43" s="292" t="s">
        <v>146</v>
      </c>
      <c r="C43" s="293">
        <f t="shared" ref="C43:K43" si="27">+C44</f>
        <v>0</v>
      </c>
      <c r="D43" s="293">
        <f t="shared" si="27"/>
        <v>0</v>
      </c>
      <c r="E43" s="293">
        <f t="shared" si="27"/>
        <v>0</v>
      </c>
      <c r="F43" s="293">
        <f t="shared" si="27"/>
        <v>0</v>
      </c>
      <c r="G43" s="293">
        <f t="shared" si="27"/>
        <v>0</v>
      </c>
      <c r="H43" s="293">
        <f t="shared" si="27"/>
        <v>0</v>
      </c>
      <c r="I43" s="293">
        <f t="shared" si="27"/>
        <v>0</v>
      </c>
      <c r="J43" s="293">
        <f t="shared" si="27"/>
        <v>0</v>
      </c>
      <c r="K43" s="293" t="e">
        <f t="shared" si="27"/>
        <v>#REF!</v>
      </c>
      <c r="L43" s="364" t="e">
        <f t="shared" si="1"/>
        <v>#REF!</v>
      </c>
      <c r="M43" s="293" t="e">
        <f>+M44</f>
        <v>#REF!</v>
      </c>
      <c r="N43" s="293">
        <f>+N44</f>
        <v>0</v>
      </c>
      <c r="O43" s="293">
        <f>+O44</f>
        <v>0</v>
      </c>
      <c r="P43" s="293" t="e">
        <f>+P44</f>
        <v>#REF!</v>
      </c>
      <c r="Q43" s="364" t="e">
        <f t="shared" si="2"/>
        <v>#REF!</v>
      </c>
      <c r="R43" s="293" t="e">
        <f>+R44</f>
        <v>#REF!</v>
      </c>
      <c r="S43" s="364" t="e">
        <f t="shared" si="3"/>
        <v>#REF!</v>
      </c>
      <c r="T43" s="293" t="e">
        <f>+T44</f>
        <v>#REF!</v>
      </c>
      <c r="U43" s="293">
        <f>+U44</f>
        <v>0</v>
      </c>
      <c r="V43" s="293" t="e">
        <f>+V44</f>
        <v>#REF!</v>
      </c>
      <c r="W43" s="364" t="e">
        <f t="shared" si="4"/>
        <v>#REF!</v>
      </c>
      <c r="X43" s="293">
        <f>+X44</f>
        <v>0</v>
      </c>
      <c r="Y43" s="293" t="e">
        <f>+Y44</f>
        <v>#REF!</v>
      </c>
      <c r="Z43" s="364" t="e">
        <f t="shared" si="5"/>
        <v>#REF!</v>
      </c>
      <c r="AA43" s="296" t="e">
        <f>+AA44</f>
        <v>#REF!</v>
      </c>
    </row>
    <row r="44" spans="1:27" s="275" customFormat="1" x14ac:dyDescent="0.2">
      <c r="A44" s="317" t="s">
        <v>147</v>
      </c>
      <c r="B44" s="307" t="s">
        <v>146</v>
      </c>
      <c r="C44" s="308"/>
      <c r="D44" s="309">
        <v>0</v>
      </c>
      <c r="E44" s="309">
        <v>0</v>
      </c>
      <c r="F44" s="309">
        <v>0</v>
      </c>
      <c r="G44" s="309">
        <v>0</v>
      </c>
      <c r="H44" s="308">
        <f>+C44+D44-E44+F44-G44</f>
        <v>0</v>
      </c>
      <c r="I44" s="308">
        <f>+'CDP-RP AGO'!C115</f>
        <v>0</v>
      </c>
      <c r="J44" s="308">
        <v>0</v>
      </c>
      <c r="K44" s="308" t="e">
        <f>+I44-J44+'JULIO '!K44</f>
        <v>#REF!</v>
      </c>
      <c r="L44" s="365" t="e">
        <f t="shared" si="1"/>
        <v>#REF!</v>
      </c>
      <c r="M44" s="308" t="e">
        <f>+H44-K44</f>
        <v>#REF!</v>
      </c>
      <c r="N44" s="308">
        <f>+'CDP-RP AGO'!G115</f>
        <v>0</v>
      </c>
      <c r="O44" s="308">
        <v>0</v>
      </c>
      <c r="P44" s="308" t="e">
        <f>+N44-O44+'JULIO '!P44</f>
        <v>#REF!</v>
      </c>
      <c r="Q44" s="365" t="e">
        <f t="shared" si="2"/>
        <v>#REF!</v>
      </c>
      <c r="R44" s="308" t="e">
        <f>+H44-P44</f>
        <v>#REF!</v>
      </c>
      <c r="S44" s="365" t="e">
        <f t="shared" si="3"/>
        <v>#REF!</v>
      </c>
      <c r="T44" s="308" t="e">
        <f>+'JULIO '!V44</f>
        <v>#REF!</v>
      </c>
      <c r="U44" s="308"/>
      <c r="V44" s="308" t="e">
        <f>+T44+U44</f>
        <v>#REF!</v>
      </c>
      <c r="W44" s="365" t="e">
        <f t="shared" si="4"/>
        <v>#REF!</v>
      </c>
      <c r="X44" s="308">
        <f>+U44</f>
        <v>0</v>
      </c>
      <c r="Y44" s="308" t="e">
        <f>+X44+'JULIO '!Y44</f>
        <v>#REF!</v>
      </c>
      <c r="Z44" s="365" t="e">
        <f t="shared" si="5"/>
        <v>#REF!</v>
      </c>
      <c r="AA44" s="312" t="e">
        <f>+P44-Y44</f>
        <v>#REF!</v>
      </c>
    </row>
    <row r="45" spans="1:27" x14ac:dyDescent="0.2">
      <c r="A45" s="299" t="s">
        <v>148</v>
      </c>
      <c r="B45" s="300" t="s">
        <v>149</v>
      </c>
      <c r="C45" s="252">
        <f t="shared" ref="C45:K45" si="28">+C46+C50</f>
        <v>0</v>
      </c>
      <c r="D45" s="252">
        <f t="shared" si="28"/>
        <v>0</v>
      </c>
      <c r="E45" s="252">
        <f t="shared" si="28"/>
        <v>0</v>
      </c>
      <c r="F45" s="252">
        <f t="shared" si="28"/>
        <v>0</v>
      </c>
      <c r="G45" s="252">
        <f t="shared" si="28"/>
        <v>0</v>
      </c>
      <c r="H45" s="252">
        <f t="shared" si="28"/>
        <v>0</v>
      </c>
      <c r="I45" s="252">
        <f t="shared" si="28"/>
        <v>0</v>
      </c>
      <c r="J45" s="252">
        <f t="shared" si="28"/>
        <v>0</v>
      </c>
      <c r="K45" s="252" t="e">
        <f t="shared" si="28"/>
        <v>#REF!</v>
      </c>
      <c r="L45" s="357" t="e">
        <f t="shared" si="1"/>
        <v>#REF!</v>
      </c>
      <c r="M45" s="252" t="e">
        <f>+M46+M50</f>
        <v>#REF!</v>
      </c>
      <c r="N45" s="252">
        <f>+N46+N50</f>
        <v>0</v>
      </c>
      <c r="O45" s="252">
        <f>+O46+O50</f>
        <v>0</v>
      </c>
      <c r="P45" s="252" t="e">
        <f>+P46+P50</f>
        <v>#REF!</v>
      </c>
      <c r="Q45" s="357" t="e">
        <f t="shared" si="2"/>
        <v>#REF!</v>
      </c>
      <c r="R45" s="252" t="e">
        <f>+R46+R50</f>
        <v>#REF!</v>
      </c>
      <c r="S45" s="357" t="e">
        <f t="shared" si="3"/>
        <v>#REF!</v>
      </c>
      <c r="T45" s="252" t="e">
        <f>+T46+T50</f>
        <v>#REF!</v>
      </c>
      <c r="U45" s="252">
        <f>+U46+U50</f>
        <v>0</v>
      </c>
      <c r="V45" s="252" t="e">
        <f>+V46+V50</f>
        <v>#REF!</v>
      </c>
      <c r="W45" s="357" t="e">
        <f t="shared" si="4"/>
        <v>#REF!</v>
      </c>
      <c r="X45" s="252">
        <f>+X46+X50</f>
        <v>0</v>
      </c>
      <c r="Y45" s="252" t="e">
        <f>+Y46+Y50</f>
        <v>#REF!</v>
      </c>
      <c r="Z45" s="357" t="e">
        <f t="shared" si="5"/>
        <v>#REF!</v>
      </c>
      <c r="AA45" s="255" t="e">
        <f>+AA46+AA50</f>
        <v>#REF!</v>
      </c>
    </row>
    <row r="46" spans="1:27" x14ac:dyDescent="0.2">
      <c r="A46" s="262" t="s">
        <v>150</v>
      </c>
      <c r="B46" s="263" t="s">
        <v>151</v>
      </c>
      <c r="C46" s="264">
        <f t="shared" ref="C46:K46" si="29">+C47+C48+C49</f>
        <v>0</v>
      </c>
      <c r="D46" s="264">
        <f t="shared" si="29"/>
        <v>0</v>
      </c>
      <c r="E46" s="264">
        <f t="shared" si="29"/>
        <v>0</v>
      </c>
      <c r="F46" s="264">
        <f t="shared" si="29"/>
        <v>0</v>
      </c>
      <c r="G46" s="264">
        <f t="shared" si="29"/>
        <v>0</v>
      </c>
      <c r="H46" s="264">
        <f t="shared" si="29"/>
        <v>0</v>
      </c>
      <c r="I46" s="264">
        <f t="shared" si="29"/>
        <v>0</v>
      </c>
      <c r="J46" s="264">
        <f t="shared" si="29"/>
        <v>0</v>
      </c>
      <c r="K46" s="264" t="e">
        <f t="shared" si="29"/>
        <v>#REF!</v>
      </c>
      <c r="L46" s="509" t="e">
        <f t="shared" si="1"/>
        <v>#REF!</v>
      </c>
      <c r="M46" s="264" t="e">
        <f>+M47+M48+M49</f>
        <v>#REF!</v>
      </c>
      <c r="N46" s="264">
        <f>+N47+N48+N49</f>
        <v>0</v>
      </c>
      <c r="O46" s="264">
        <f>+O47+O48+O49</f>
        <v>0</v>
      </c>
      <c r="P46" s="264" t="e">
        <f>+P47+P48+P49</f>
        <v>#REF!</v>
      </c>
      <c r="Q46" s="509" t="e">
        <f t="shared" si="2"/>
        <v>#REF!</v>
      </c>
      <c r="R46" s="264" t="e">
        <f>+R47+R48+R49</f>
        <v>#REF!</v>
      </c>
      <c r="S46" s="509" t="e">
        <f t="shared" si="3"/>
        <v>#REF!</v>
      </c>
      <c r="T46" s="264" t="e">
        <f>+T47+T48+T49</f>
        <v>#REF!</v>
      </c>
      <c r="U46" s="264">
        <f>+U47+U48+U49</f>
        <v>0</v>
      </c>
      <c r="V46" s="264" t="e">
        <f>+V47+V48+V49</f>
        <v>#REF!</v>
      </c>
      <c r="W46" s="509" t="e">
        <f t="shared" si="4"/>
        <v>#REF!</v>
      </c>
      <c r="X46" s="264">
        <f>+X47+X48+X49</f>
        <v>0</v>
      </c>
      <c r="Y46" s="264" t="e">
        <f>+Y47+Y48+Y49</f>
        <v>#REF!</v>
      </c>
      <c r="Z46" s="509" t="e">
        <f t="shared" si="5"/>
        <v>#REF!</v>
      </c>
      <c r="AA46" s="267" t="e">
        <f>+AA47+AA48+AA49</f>
        <v>#REF!</v>
      </c>
    </row>
    <row r="47" spans="1:27" s="275" customFormat="1" x14ac:dyDescent="0.2">
      <c r="A47" s="297" t="s">
        <v>152</v>
      </c>
      <c r="B47" s="298" t="s">
        <v>153</v>
      </c>
      <c r="C47" s="270"/>
      <c r="D47" s="271"/>
      <c r="E47" s="271">
        <v>0</v>
      </c>
      <c r="F47" s="271">
        <v>0</v>
      </c>
      <c r="G47" s="271">
        <v>0</v>
      </c>
      <c r="H47" s="270">
        <f>+C47+D47-E47+F47-G47</f>
        <v>0</v>
      </c>
      <c r="I47" s="270">
        <f>+'CDP-RP AGO'!C120</f>
        <v>0</v>
      </c>
      <c r="J47" s="270">
        <v>0</v>
      </c>
      <c r="K47" s="270" t="e">
        <f>+I47-J47+'JULIO '!K47</f>
        <v>#REF!</v>
      </c>
      <c r="L47" s="361" t="e">
        <f t="shared" si="1"/>
        <v>#REF!</v>
      </c>
      <c r="M47" s="270" t="e">
        <f>+H47-K47</f>
        <v>#REF!</v>
      </c>
      <c r="N47" s="270">
        <f>+'CDP-RP AGO'!G120</f>
        <v>0</v>
      </c>
      <c r="O47" s="270">
        <v>0</v>
      </c>
      <c r="P47" s="270" t="e">
        <f>+N47-O47+'JULIO '!P47</f>
        <v>#REF!</v>
      </c>
      <c r="Q47" s="361" t="e">
        <f t="shared" si="2"/>
        <v>#REF!</v>
      </c>
      <c r="R47" s="270" t="e">
        <f>+H47-P47</f>
        <v>#REF!</v>
      </c>
      <c r="S47" s="361" t="e">
        <f t="shared" si="3"/>
        <v>#REF!</v>
      </c>
      <c r="T47" s="270" t="e">
        <f>+'JULIO '!V47</f>
        <v>#REF!</v>
      </c>
      <c r="U47" s="270">
        <v>0</v>
      </c>
      <c r="V47" s="270" t="e">
        <f>+T47+U47</f>
        <v>#REF!</v>
      </c>
      <c r="W47" s="361" t="e">
        <f t="shared" si="4"/>
        <v>#REF!</v>
      </c>
      <c r="X47" s="270">
        <f>+U47</f>
        <v>0</v>
      </c>
      <c r="Y47" s="270" t="e">
        <f>+X47+'JULIO '!Y47</f>
        <v>#REF!</v>
      </c>
      <c r="Z47" s="361" t="e">
        <f t="shared" si="5"/>
        <v>#REF!</v>
      </c>
      <c r="AA47" s="274" t="e">
        <f>+P47-Y47</f>
        <v>#REF!</v>
      </c>
    </row>
    <row r="48" spans="1:27" s="275" customFormat="1" x14ac:dyDescent="0.2">
      <c r="A48" s="276" t="s">
        <v>154</v>
      </c>
      <c r="B48" s="277" t="s">
        <v>155</v>
      </c>
      <c r="C48" s="278"/>
      <c r="D48" s="279">
        <v>0</v>
      </c>
      <c r="E48" s="279"/>
      <c r="F48" s="279">
        <v>0</v>
      </c>
      <c r="G48" s="279">
        <v>0</v>
      </c>
      <c r="H48" s="270">
        <f>+C48+D48-E48+F48-G48</f>
        <v>0</v>
      </c>
      <c r="I48" s="278">
        <f>+'CDP-RP AGO'!C126</f>
        <v>0</v>
      </c>
      <c r="J48" s="278">
        <v>0</v>
      </c>
      <c r="K48" s="270" t="e">
        <f>+I48-J48+'JULIO '!K48</f>
        <v>#REF!</v>
      </c>
      <c r="L48" s="361" t="e">
        <f t="shared" si="1"/>
        <v>#REF!</v>
      </c>
      <c r="M48" s="278" t="e">
        <f>+H48-K48</f>
        <v>#REF!</v>
      </c>
      <c r="N48" s="278">
        <f>+'CDP-RP AGO'!G126</f>
        <v>0</v>
      </c>
      <c r="O48" s="278">
        <v>0</v>
      </c>
      <c r="P48" s="270" t="e">
        <f>+N48-O48+'JULIO '!P48</f>
        <v>#REF!</v>
      </c>
      <c r="Q48" s="361" t="e">
        <f t="shared" si="2"/>
        <v>#REF!</v>
      </c>
      <c r="R48" s="278" t="e">
        <f>+H48-P48</f>
        <v>#REF!</v>
      </c>
      <c r="S48" s="361" t="e">
        <f t="shared" si="3"/>
        <v>#REF!</v>
      </c>
      <c r="T48" s="270" t="e">
        <f>+'JULIO '!V48</f>
        <v>#REF!</v>
      </c>
      <c r="U48" s="278">
        <v>0</v>
      </c>
      <c r="V48" s="270" t="e">
        <f>+T48+U48</f>
        <v>#REF!</v>
      </c>
      <c r="W48" s="361" t="e">
        <f t="shared" si="4"/>
        <v>#REF!</v>
      </c>
      <c r="X48" s="270">
        <f>+U48</f>
        <v>0</v>
      </c>
      <c r="Y48" s="270" t="e">
        <f>+X48+'JULIO '!Y48</f>
        <v>#REF!</v>
      </c>
      <c r="Z48" s="361" t="e">
        <f t="shared" si="5"/>
        <v>#REF!</v>
      </c>
      <c r="AA48" s="282" t="e">
        <f>+P48-Y48</f>
        <v>#REF!</v>
      </c>
    </row>
    <row r="49" spans="1:27" s="275" customFormat="1" x14ac:dyDescent="0.2">
      <c r="A49" s="284" t="s">
        <v>156</v>
      </c>
      <c r="B49" s="285" t="s">
        <v>157</v>
      </c>
      <c r="C49" s="286"/>
      <c r="D49" s="287">
        <v>0</v>
      </c>
      <c r="E49" s="287">
        <v>0</v>
      </c>
      <c r="F49" s="287">
        <v>0</v>
      </c>
      <c r="G49" s="287">
        <v>0</v>
      </c>
      <c r="H49" s="308">
        <f>+C49+D49-E49+F49-G49</f>
        <v>0</v>
      </c>
      <c r="I49" s="286">
        <f>+'CDP-RP AGO'!C132</f>
        <v>0</v>
      </c>
      <c r="J49" s="286">
        <v>0</v>
      </c>
      <c r="K49" s="308" t="e">
        <f>+I49-J49+'JULIO '!K49</f>
        <v>#REF!</v>
      </c>
      <c r="L49" s="365" t="e">
        <f t="shared" si="1"/>
        <v>#REF!</v>
      </c>
      <c r="M49" s="286" t="e">
        <f>+H49-K49</f>
        <v>#REF!</v>
      </c>
      <c r="N49" s="286">
        <f>+'CDP-RP AGO'!G132</f>
        <v>0</v>
      </c>
      <c r="O49" s="286">
        <v>0</v>
      </c>
      <c r="P49" s="308" t="e">
        <f>+N49-O49+'JULIO '!P49</f>
        <v>#REF!</v>
      </c>
      <c r="Q49" s="365" t="e">
        <f t="shared" si="2"/>
        <v>#REF!</v>
      </c>
      <c r="R49" s="286" t="e">
        <f>+H49-P49</f>
        <v>#REF!</v>
      </c>
      <c r="S49" s="365" t="e">
        <f t="shared" si="3"/>
        <v>#REF!</v>
      </c>
      <c r="T49" s="308" t="e">
        <f>+'JULIO '!V49</f>
        <v>#REF!</v>
      </c>
      <c r="U49" s="286">
        <v>0</v>
      </c>
      <c r="V49" s="308" t="e">
        <f>+T49+U49</f>
        <v>#REF!</v>
      </c>
      <c r="W49" s="365" t="e">
        <f t="shared" si="4"/>
        <v>#REF!</v>
      </c>
      <c r="X49" s="308">
        <f>+U49</f>
        <v>0</v>
      </c>
      <c r="Y49" s="308" t="e">
        <f>+X49+'JULIO '!Y49</f>
        <v>#REF!</v>
      </c>
      <c r="Z49" s="365" t="e">
        <f t="shared" si="5"/>
        <v>#REF!</v>
      </c>
      <c r="AA49" s="290" t="e">
        <f>+P49-Y49</f>
        <v>#REF!</v>
      </c>
    </row>
    <row r="50" spans="1:27" x14ac:dyDescent="0.2">
      <c r="A50" s="291" t="s">
        <v>158</v>
      </c>
      <c r="B50" s="292" t="s">
        <v>159</v>
      </c>
      <c r="C50" s="293">
        <f t="shared" ref="C50:K50" si="30">SUM(C51:C58)</f>
        <v>0</v>
      </c>
      <c r="D50" s="293">
        <f t="shared" si="30"/>
        <v>0</v>
      </c>
      <c r="E50" s="293">
        <f t="shared" si="30"/>
        <v>0</v>
      </c>
      <c r="F50" s="293">
        <f t="shared" si="30"/>
        <v>0</v>
      </c>
      <c r="G50" s="293">
        <f t="shared" si="30"/>
        <v>0</v>
      </c>
      <c r="H50" s="293">
        <f t="shared" si="30"/>
        <v>0</v>
      </c>
      <c r="I50" s="293">
        <f t="shared" si="30"/>
        <v>0</v>
      </c>
      <c r="J50" s="293">
        <f t="shared" si="30"/>
        <v>0</v>
      </c>
      <c r="K50" s="293" t="e">
        <f t="shared" si="30"/>
        <v>#REF!</v>
      </c>
      <c r="L50" s="364" t="e">
        <f t="shared" si="1"/>
        <v>#REF!</v>
      </c>
      <c r="M50" s="293" t="e">
        <f>SUM(M51:M58)</f>
        <v>#REF!</v>
      </c>
      <c r="N50" s="293">
        <f>SUM(N51:N58)</f>
        <v>0</v>
      </c>
      <c r="O50" s="293">
        <f>SUM(O51:O58)</f>
        <v>0</v>
      </c>
      <c r="P50" s="293" t="e">
        <f>SUM(P51:P58)</f>
        <v>#REF!</v>
      </c>
      <c r="Q50" s="364" t="e">
        <f t="shared" si="2"/>
        <v>#REF!</v>
      </c>
      <c r="R50" s="293" t="e">
        <f>SUM(R51:R58)</f>
        <v>#REF!</v>
      </c>
      <c r="S50" s="364" t="e">
        <f t="shared" si="3"/>
        <v>#REF!</v>
      </c>
      <c r="T50" s="293" t="e">
        <f>SUM(T51:T58)</f>
        <v>#REF!</v>
      </c>
      <c r="U50" s="293">
        <f>SUM(U51:U58)</f>
        <v>0</v>
      </c>
      <c r="V50" s="293" t="e">
        <f>SUM(V51:V58)</f>
        <v>#REF!</v>
      </c>
      <c r="W50" s="364" t="e">
        <f t="shared" si="4"/>
        <v>#REF!</v>
      </c>
      <c r="X50" s="293">
        <f>SUM(X51:X58)</f>
        <v>0</v>
      </c>
      <c r="Y50" s="293" t="e">
        <f>SUM(Y51:Y58)</f>
        <v>#REF!</v>
      </c>
      <c r="Z50" s="364" t="e">
        <f t="shared" si="5"/>
        <v>#REF!</v>
      </c>
      <c r="AA50" s="296" t="e">
        <f>SUM(AA51:AA58)</f>
        <v>#REF!</v>
      </c>
    </row>
    <row r="51" spans="1:27" s="275" customFormat="1" x14ac:dyDescent="0.2">
      <c r="A51" s="297" t="s">
        <v>160</v>
      </c>
      <c r="B51" s="298" t="s">
        <v>161</v>
      </c>
      <c r="C51" s="270"/>
      <c r="D51" s="271">
        <v>0</v>
      </c>
      <c r="E51" s="271">
        <v>0</v>
      </c>
      <c r="F51" s="271">
        <v>0</v>
      </c>
      <c r="G51" s="271">
        <v>0</v>
      </c>
      <c r="H51" s="270">
        <f t="shared" ref="H51:H58" si="31">+C51+D51-E51+F51-G51</f>
        <v>0</v>
      </c>
      <c r="I51" s="270">
        <f>+'CDP-RP AGO'!C137</f>
        <v>0</v>
      </c>
      <c r="J51" s="270">
        <v>0</v>
      </c>
      <c r="K51" s="270" t="e">
        <f>+I51-J51+'JULIO '!K51</f>
        <v>#REF!</v>
      </c>
      <c r="L51" s="361" t="e">
        <f t="shared" si="1"/>
        <v>#REF!</v>
      </c>
      <c r="M51" s="270" t="e">
        <f t="shared" ref="M51:M58" si="32">+H51-K51</f>
        <v>#REF!</v>
      </c>
      <c r="N51" s="270">
        <f>+'CDP-RP AGO'!G137</f>
        <v>0</v>
      </c>
      <c r="O51" s="270">
        <v>0</v>
      </c>
      <c r="P51" s="270" t="e">
        <f>+N51-O51+'JULIO '!P51</f>
        <v>#REF!</v>
      </c>
      <c r="Q51" s="361" t="e">
        <f t="shared" si="2"/>
        <v>#REF!</v>
      </c>
      <c r="R51" s="270" t="e">
        <f t="shared" ref="R51:R58" si="33">+H51-P51</f>
        <v>#REF!</v>
      </c>
      <c r="S51" s="361" t="e">
        <f t="shared" si="3"/>
        <v>#REF!</v>
      </c>
      <c r="T51" s="270" t="e">
        <f>+'JULIO '!V51</f>
        <v>#REF!</v>
      </c>
      <c r="U51" s="270">
        <v>0</v>
      </c>
      <c r="V51" s="270" t="e">
        <f t="shared" ref="V51:V58" si="34">+T51+U51</f>
        <v>#REF!</v>
      </c>
      <c r="W51" s="361" t="e">
        <f t="shared" si="4"/>
        <v>#REF!</v>
      </c>
      <c r="X51" s="270">
        <f t="shared" ref="X51:X58" si="35">+U51</f>
        <v>0</v>
      </c>
      <c r="Y51" s="270" t="e">
        <f>+X51+'JULIO '!Y51</f>
        <v>#REF!</v>
      </c>
      <c r="Z51" s="361" t="e">
        <f t="shared" si="5"/>
        <v>#REF!</v>
      </c>
      <c r="AA51" s="274" t="e">
        <f t="shared" ref="AA51:AA58" si="36">+P51-Y51</f>
        <v>#REF!</v>
      </c>
    </row>
    <row r="52" spans="1:27" s="275" customFormat="1" x14ac:dyDescent="0.2">
      <c r="A52" s="276" t="s">
        <v>162</v>
      </c>
      <c r="B52" s="277" t="s">
        <v>163</v>
      </c>
      <c r="C52" s="278"/>
      <c r="D52" s="279">
        <v>0</v>
      </c>
      <c r="E52" s="279">
        <v>0</v>
      </c>
      <c r="F52" s="279">
        <v>0</v>
      </c>
      <c r="G52" s="279">
        <v>0</v>
      </c>
      <c r="H52" s="270">
        <f t="shared" si="31"/>
        <v>0</v>
      </c>
      <c r="I52" s="278">
        <f>+'CDP-RP AGO'!C143</f>
        <v>0</v>
      </c>
      <c r="J52" s="278">
        <v>0</v>
      </c>
      <c r="K52" s="270" t="e">
        <f>+I52-J52+'JULIO '!K52</f>
        <v>#REF!</v>
      </c>
      <c r="L52" s="361" t="e">
        <f t="shared" si="1"/>
        <v>#REF!</v>
      </c>
      <c r="M52" s="278" t="e">
        <f t="shared" si="32"/>
        <v>#REF!</v>
      </c>
      <c r="N52" s="278">
        <f>+'CDP-RP AGO'!G143</f>
        <v>0</v>
      </c>
      <c r="O52" s="278">
        <v>0</v>
      </c>
      <c r="P52" s="270" t="e">
        <f>+N52-O52+'JULIO '!P52</f>
        <v>#REF!</v>
      </c>
      <c r="Q52" s="361" t="e">
        <f t="shared" si="2"/>
        <v>#REF!</v>
      </c>
      <c r="R52" s="278" t="e">
        <f t="shared" si="33"/>
        <v>#REF!</v>
      </c>
      <c r="S52" s="361" t="e">
        <f t="shared" si="3"/>
        <v>#REF!</v>
      </c>
      <c r="T52" s="270" t="e">
        <f>+'JULIO '!V52</f>
        <v>#REF!</v>
      </c>
      <c r="U52" s="278">
        <v>0</v>
      </c>
      <c r="V52" s="270" t="e">
        <f t="shared" si="34"/>
        <v>#REF!</v>
      </c>
      <c r="W52" s="361" t="e">
        <f t="shared" si="4"/>
        <v>#REF!</v>
      </c>
      <c r="X52" s="270">
        <f t="shared" si="35"/>
        <v>0</v>
      </c>
      <c r="Y52" s="270" t="e">
        <f>+X52+'JULIO '!Y52</f>
        <v>#REF!</v>
      </c>
      <c r="Z52" s="361" t="e">
        <f t="shared" si="5"/>
        <v>#REF!</v>
      </c>
      <c r="AA52" s="282" t="e">
        <f t="shared" si="36"/>
        <v>#REF!</v>
      </c>
    </row>
    <row r="53" spans="1:27" s="275" customFormat="1" x14ac:dyDescent="0.2">
      <c r="A53" s="276" t="s">
        <v>164</v>
      </c>
      <c r="B53" s="277" t="s">
        <v>165</v>
      </c>
      <c r="C53" s="278"/>
      <c r="D53" s="279"/>
      <c r="E53" s="279">
        <v>0</v>
      </c>
      <c r="F53" s="279">
        <v>0</v>
      </c>
      <c r="G53" s="279">
        <v>0</v>
      </c>
      <c r="H53" s="270">
        <f t="shared" si="31"/>
        <v>0</v>
      </c>
      <c r="I53" s="278">
        <f>+'CDP-RP AGO'!C148</f>
        <v>0</v>
      </c>
      <c r="J53" s="278">
        <v>0</v>
      </c>
      <c r="K53" s="270" t="e">
        <f>+I53-J53+'JULIO '!K53</f>
        <v>#REF!</v>
      </c>
      <c r="L53" s="361" t="e">
        <f t="shared" si="1"/>
        <v>#REF!</v>
      </c>
      <c r="M53" s="278" t="e">
        <f t="shared" si="32"/>
        <v>#REF!</v>
      </c>
      <c r="N53" s="278">
        <f>+'CDP-RP AGO'!G148</f>
        <v>0</v>
      </c>
      <c r="O53" s="278">
        <v>0</v>
      </c>
      <c r="P53" s="270" t="e">
        <f>+N53-O53+'JULIO '!P53</f>
        <v>#REF!</v>
      </c>
      <c r="Q53" s="361" t="e">
        <f t="shared" si="2"/>
        <v>#REF!</v>
      </c>
      <c r="R53" s="278" t="e">
        <f t="shared" si="33"/>
        <v>#REF!</v>
      </c>
      <c r="S53" s="361" t="e">
        <f t="shared" si="3"/>
        <v>#REF!</v>
      </c>
      <c r="T53" s="270" t="e">
        <f>+'JULIO '!V53</f>
        <v>#REF!</v>
      </c>
      <c r="U53" s="278">
        <v>0</v>
      </c>
      <c r="V53" s="270" t="e">
        <f t="shared" si="34"/>
        <v>#REF!</v>
      </c>
      <c r="W53" s="361" t="e">
        <f t="shared" si="4"/>
        <v>#REF!</v>
      </c>
      <c r="X53" s="270">
        <f t="shared" si="35"/>
        <v>0</v>
      </c>
      <c r="Y53" s="270" t="e">
        <f>+X53+'JULIO '!Y53</f>
        <v>#REF!</v>
      </c>
      <c r="Z53" s="361" t="e">
        <f t="shared" si="5"/>
        <v>#REF!</v>
      </c>
      <c r="AA53" s="282" t="e">
        <f t="shared" si="36"/>
        <v>#REF!</v>
      </c>
    </row>
    <row r="54" spans="1:27" s="275" customFormat="1" x14ac:dyDescent="0.2">
      <c r="A54" s="276" t="s">
        <v>166</v>
      </c>
      <c r="B54" s="277" t="s">
        <v>167</v>
      </c>
      <c r="C54" s="278"/>
      <c r="D54" s="279">
        <v>0</v>
      </c>
      <c r="E54" s="279">
        <v>0</v>
      </c>
      <c r="F54" s="279">
        <v>0</v>
      </c>
      <c r="G54" s="279">
        <v>0</v>
      </c>
      <c r="H54" s="270">
        <f t="shared" si="31"/>
        <v>0</v>
      </c>
      <c r="I54" s="278">
        <f>+'CDP-RP AGO'!C153</f>
        <v>0</v>
      </c>
      <c r="J54" s="278">
        <v>0</v>
      </c>
      <c r="K54" s="270" t="e">
        <f>+I54-J54+'JULIO '!K54</f>
        <v>#REF!</v>
      </c>
      <c r="L54" s="361" t="e">
        <f t="shared" si="1"/>
        <v>#REF!</v>
      </c>
      <c r="M54" s="278" t="e">
        <f t="shared" si="32"/>
        <v>#REF!</v>
      </c>
      <c r="N54" s="278">
        <f>+'CDP-RP AGO'!G153</f>
        <v>0</v>
      </c>
      <c r="O54" s="278">
        <v>0</v>
      </c>
      <c r="P54" s="270" t="e">
        <f>+N54-O54+'JULIO '!P54</f>
        <v>#REF!</v>
      </c>
      <c r="Q54" s="361" t="e">
        <f t="shared" si="2"/>
        <v>#REF!</v>
      </c>
      <c r="R54" s="278" t="e">
        <f t="shared" si="33"/>
        <v>#REF!</v>
      </c>
      <c r="S54" s="361" t="e">
        <f t="shared" si="3"/>
        <v>#REF!</v>
      </c>
      <c r="T54" s="270" t="e">
        <f>+'JULIO '!V54</f>
        <v>#REF!</v>
      </c>
      <c r="U54" s="278"/>
      <c r="V54" s="270" t="e">
        <f t="shared" si="34"/>
        <v>#REF!</v>
      </c>
      <c r="W54" s="361" t="e">
        <f t="shared" si="4"/>
        <v>#REF!</v>
      </c>
      <c r="X54" s="270">
        <f t="shared" si="35"/>
        <v>0</v>
      </c>
      <c r="Y54" s="270" t="e">
        <f>+X54+'JULIO '!Y54</f>
        <v>#REF!</v>
      </c>
      <c r="Z54" s="361" t="e">
        <f t="shared" si="5"/>
        <v>#REF!</v>
      </c>
      <c r="AA54" s="282" t="e">
        <f t="shared" si="36"/>
        <v>#REF!</v>
      </c>
    </row>
    <row r="55" spans="1:27" s="275" customFormat="1" x14ac:dyDescent="0.2">
      <c r="A55" s="276" t="s">
        <v>168</v>
      </c>
      <c r="B55" s="277" t="s">
        <v>169</v>
      </c>
      <c r="C55" s="278"/>
      <c r="D55" s="279">
        <v>0</v>
      </c>
      <c r="E55" s="279">
        <v>0</v>
      </c>
      <c r="F55" s="279">
        <v>0</v>
      </c>
      <c r="G55" s="279">
        <v>0</v>
      </c>
      <c r="H55" s="270">
        <f t="shared" si="31"/>
        <v>0</v>
      </c>
      <c r="I55" s="278">
        <f>+'CDP-RP AGO'!C1623</f>
        <v>0</v>
      </c>
      <c r="J55" s="278">
        <v>0</v>
      </c>
      <c r="K55" s="270" t="e">
        <f>+I55-J55+'JULIO '!K55</f>
        <v>#REF!</v>
      </c>
      <c r="L55" s="361" t="e">
        <f t="shared" si="1"/>
        <v>#REF!</v>
      </c>
      <c r="M55" s="278" t="e">
        <f t="shared" si="32"/>
        <v>#REF!</v>
      </c>
      <c r="N55" s="278">
        <f>+'CDP-RP AGO'!G159</f>
        <v>0</v>
      </c>
      <c r="O55" s="278">
        <v>0</v>
      </c>
      <c r="P55" s="270" t="e">
        <f>+N55-O55+'JULIO '!P55</f>
        <v>#REF!</v>
      </c>
      <c r="Q55" s="361" t="e">
        <f t="shared" si="2"/>
        <v>#REF!</v>
      </c>
      <c r="R55" s="278" t="e">
        <f t="shared" si="33"/>
        <v>#REF!</v>
      </c>
      <c r="S55" s="361" t="e">
        <f t="shared" si="3"/>
        <v>#REF!</v>
      </c>
      <c r="T55" s="270" t="e">
        <f>+'JULIO '!V55</f>
        <v>#REF!</v>
      </c>
      <c r="U55" s="278">
        <v>0</v>
      </c>
      <c r="V55" s="270" t="e">
        <f t="shared" si="34"/>
        <v>#REF!</v>
      </c>
      <c r="W55" s="361" t="e">
        <f t="shared" si="4"/>
        <v>#REF!</v>
      </c>
      <c r="X55" s="270">
        <f t="shared" si="35"/>
        <v>0</v>
      </c>
      <c r="Y55" s="270" t="e">
        <f>+X55+'JULIO '!Y55</f>
        <v>#REF!</v>
      </c>
      <c r="Z55" s="361" t="e">
        <f t="shared" si="5"/>
        <v>#REF!</v>
      </c>
      <c r="AA55" s="282" t="e">
        <f t="shared" si="36"/>
        <v>#REF!</v>
      </c>
    </row>
    <row r="56" spans="1:27" s="275" customFormat="1" x14ac:dyDescent="0.2">
      <c r="A56" s="276" t="s">
        <v>170</v>
      </c>
      <c r="B56" s="277" t="s">
        <v>171</v>
      </c>
      <c r="C56" s="278"/>
      <c r="D56" s="279">
        <v>0</v>
      </c>
      <c r="E56" s="279">
        <v>0</v>
      </c>
      <c r="F56" s="279">
        <v>0</v>
      </c>
      <c r="G56" s="279">
        <v>0</v>
      </c>
      <c r="H56" s="270">
        <f t="shared" si="31"/>
        <v>0</v>
      </c>
      <c r="I56" s="278">
        <f>+'CDP-RP AGO'!C164</f>
        <v>0</v>
      </c>
      <c r="J56" s="278">
        <v>0</v>
      </c>
      <c r="K56" s="270" t="e">
        <f>+I56-J56+'JULIO '!K56</f>
        <v>#REF!</v>
      </c>
      <c r="L56" s="361" t="e">
        <f t="shared" si="1"/>
        <v>#REF!</v>
      </c>
      <c r="M56" s="278" t="e">
        <f t="shared" si="32"/>
        <v>#REF!</v>
      </c>
      <c r="N56" s="278">
        <f>+'CDP-RP AGO'!G164</f>
        <v>0</v>
      </c>
      <c r="O56" s="278">
        <v>0</v>
      </c>
      <c r="P56" s="270" t="e">
        <f>+N56-O56+'JULIO '!P56</f>
        <v>#REF!</v>
      </c>
      <c r="Q56" s="361" t="e">
        <f t="shared" si="2"/>
        <v>#REF!</v>
      </c>
      <c r="R56" s="278" t="e">
        <f t="shared" si="33"/>
        <v>#REF!</v>
      </c>
      <c r="S56" s="361" t="e">
        <f t="shared" si="3"/>
        <v>#REF!</v>
      </c>
      <c r="T56" s="270" t="e">
        <f>+'JULIO '!V56</f>
        <v>#REF!</v>
      </c>
      <c r="U56" s="278">
        <v>0</v>
      </c>
      <c r="V56" s="270" t="e">
        <f t="shared" si="34"/>
        <v>#REF!</v>
      </c>
      <c r="W56" s="361" t="e">
        <f t="shared" si="4"/>
        <v>#REF!</v>
      </c>
      <c r="X56" s="270">
        <f t="shared" si="35"/>
        <v>0</v>
      </c>
      <c r="Y56" s="270" t="e">
        <f>+X56+'JULIO '!Y56</f>
        <v>#REF!</v>
      </c>
      <c r="Z56" s="361" t="e">
        <f t="shared" si="5"/>
        <v>#REF!</v>
      </c>
      <c r="AA56" s="282" t="e">
        <f t="shared" si="36"/>
        <v>#REF!</v>
      </c>
    </row>
    <row r="57" spans="1:27" s="275" customFormat="1" x14ac:dyDescent="0.2">
      <c r="A57" s="276" t="s">
        <v>172</v>
      </c>
      <c r="B57" s="277" t="s">
        <v>173</v>
      </c>
      <c r="C57" s="278"/>
      <c r="D57" s="279">
        <v>0</v>
      </c>
      <c r="E57" s="279">
        <v>0</v>
      </c>
      <c r="F57" s="279">
        <v>0</v>
      </c>
      <c r="G57" s="279">
        <v>0</v>
      </c>
      <c r="H57" s="270">
        <f t="shared" si="31"/>
        <v>0</v>
      </c>
      <c r="I57" s="278">
        <f>+'CDP-RP AGO'!C169</f>
        <v>0</v>
      </c>
      <c r="J57" s="278">
        <v>0</v>
      </c>
      <c r="K57" s="270" t="e">
        <f>+I57-J57+'JULIO '!K57</f>
        <v>#REF!</v>
      </c>
      <c r="L57" s="361" t="e">
        <f t="shared" si="1"/>
        <v>#REF!</v>
      </c>
      <c r="M57" s="278" t="e">
        <f t="shared" si="32"/>
        <v>#REF!</v>
      </c>
      <c r="N57" s="278">
        <f>+'CDP-RP AGO'!G169</f>
        <v>0</v>
      </c>
      <c r="O57" s="278">
        <v>0</v>
      </c>
      <c r="P57" s="270" t="e">
        <f>+N57-O57+'JULIO '!P57</f>
        <v>#REF!</v>
      </c>
      <c r="Q57" s="361" t="e">
        <f t="shared" si="2"/>
        <v>#REF!</v>
      </c>
      <c r="R57" s="278" t="e">
        <f t="shared" si="33"/>
        <v>#REF!</v>
      </c>
      <c r="S57" s="361" t="e">
        <f t="shared" si="3"/>
        <v>#REF!</v>
      </c>
      <c r="T57" s="270" t="e">
        <f>+'JULIO '!V57</f>
        <v>#REF!</v>
      </c>
      <c r="U57" s="278">
        <v>0</v>
      </c>
      <c r="V57" s="270" t="e">
        <f t="shared" si="34"/>
        <v>#REF!</v>
      </c>
      <c r="W57" s="361" t="e">
        <f t="shared" si="4"/>
        <v>#REF!</v>
      </c>
      <c r="X57" s="270">
        <f t="shared" si="35"/>
        <v>0</v>
      </c>
      <c r="Y57" s="270" t="e">
        <f>+X57+'JULIO '!Y57</f>
        <v>#REF!</v>
      </c>
      <c r="Z57" s="361" t="e">
        <f t="shared" si="5"/>
        <v>#REF!</v>
      </c>
      <c r="AA57" s="282" t="e">
        <f t="shared" si="36"/>
        <v>#REF!</v>
      </c>
    </row>
    <row r="58" spans="1:27" s="275" customFormat="1" x14ac:dyDescent="0.2">
      <c r="A58" s="284" t="s">
        <v>174</v>
      </c>
      <c r="B58" s="285" t="s">
        <v>175</v>
      </c>
      <c r="C58" s="315"/>
      <c r="D58" s="287">
        <v>0</v>
      </c>
      <c r="E58" s="287"/>
      <c r="F58" s="287">
        <v>0</v>
      </c>
      <c r="G58" s="287">
        <v>0</v>
      </c>
      <c r="H58" s="308">
        <f t="shared" si="31"/>
        <v>0</v>
      </c>
      <c r="I58" s="286">
        <f>+'CDP-RP AGO'!C175</f>
        <v>0</v>
      </c>
      <c r="J58" s="286">
        <v>0</v>
      </c>
      <c r="K58" s="308" t="e">
        <f>+I58-J58+'JULIO '!K58</f>
        <v>#REF!</v>
      </c>
      <c r="L58" s="365" t="e">
        <f t="shared" si="1"/>
        <v>#REF!</v>
      </c>
      <c r="M58" s="286" t="e">
        <f t="shared" si="32"/>
        <v>#REF!</v>
      </c>
      <c r="N58" s="286">
        <f>+'CDP-RP AGO'!G175</f>
        <v>0</v>
      </c>
      <c r="O58" s="286">
        <v>0</v>
      </c>
      <c r="P58" s="308" t="e">
        <f>+N58-O58+'JULIO '!P58</f>
        <v>#REF!</v>
      </c>
      <c r="Q58" s="365" t="e">
        <f t="shared" si="2"/>
        <v>#REF!</v>
      </c>
      <c r="R58" s="286" t="e">
        <f t="shared" si="33"/>
        <v>#REF!</v>
      </c>
      <c r="S58" s="365" t="e">
        <f t="shared" si="3"/>
        <v>#REF!</v>
      </c>
      <c r="T58" s="308" t="e">
        <f>+'JULIO '!V58</f>
        <v>#REF!</v>
      </c>
      <c r="U58" s="286">
        <v>0</v>
      </c>
      <c r="V58" s="308" t="e">
        <f t="shared" si="34"/>
        <v>#REF!</v>
      </c>
      <c r="W58" s="365" t="e">
        <f t="shared" si="4"/>
        <v>#REF!</v>
      </c>
      <c r="X58" s="308">
        <f t="shared" si="35"/>
        <v>0</v>
      </c>
      <c r="Y58" s="308" t="e">
        <f>+X58+'JULIO '!Y58</f>
        <v>#REF!</v>
      </c>
      <c r="Z58" s="365" t="e">
        <f t="shared" si="5"/>
        <v>#REF!</v>
      </c>
      <c r="AA58" s="290" t="e">
        <f t="shared" si="36"/>
        <v>#REF!</v>
      </c>
    </row>
    <row r="59" spans="1:27" x14ac:dyDescent="0.2">
      <c r="A59" s="299" t="s">
        <v>176</v>
      </c>
      <c r="B59" s="300" t="s">
        <v>177</v>
      </c>
      <c r="C59" s="252">
        <f t="shared" ref="C59:K59" si="37">+C60</f>
        <v>0</v>
      </c>
      <c r="D59" s="252">
        <f t="shared" si="37"/>
        <v>0</v>
      </c>
      <c r="E59" s="252">
        <f t="shared" si="37"/>
        <v>0</v>
      </c>
      <c r="F59" s="252">
        <f t="shared" si="37"/>
        <v>0</v>
      </c>
      <c r="G59" s="252">
        <f t="shared" si="37"/>
        <v>0</v>
      </c>
      <c r="H59" s="252">
        <f t="shared" si="37"/>
        <v>0</v>
      </c>
      <c r="I59" s="252">
        <f t="shared" si="37"/>
        <v>0</v>
      </c>
      <c r="J59" s="252">
        <f t="shared" si="37"/>
        <v>0</v>
      </c>
      <c r="K59" s="252" t="e">
        <f t="shared" si="37"/>
        <v>#REF!</v>
      </c>
      <c r="L59" s="357" t="e">
        <f t="shared" si="1"/>
        <v>#REF!</v>
      </c>
      <c r="M59" s="252" t="e">
        <f>+M60</f>
        <v>#REF!</v>
      </c>
      <c r="N59" s="252">
        <f>+N60</f>
        <v>0</v>
      </c>
      <c r="O59" s="252">
        <f>+O60</f>
        <v>0</v>
      </c>
      <c r="P59" s="252" t="e">
        <f>+P60</f>
        <v>#REF!</v>
      </c>
      <c r="Q59" s="357" t="e">
        <f t="shared" si="2"/>
        <v>#REF!</v>
      </c>
      <c r="R59" s="252" t="e">
        <f>+R60</f>
        <v>#REF!</v>
      </c>
      <c r="S59" s="357" t="e">
        <f t="shared" si="3"/>
        <v>#REF!</v>
      </c>
      <c r="T59" s="252" t="e">
        <f>+T60</f>
        <v>#REF!</v>
      </c>
      <c r="U59" s="252">
        <f>+U60</f>
        <v>0</v>
      </c>
      <c r="V59" s="252" t="e">
        <f>+V60</f>
        <v>#REF!</v>
      </c>
      <c r="W59" s="357" t="e">
        <f t="shared" si="4"/>
        <v>#REF!</v>
      </c>
      <c r="X59" s="252">
        <f>+X60</f>
        <v>0</v>
      </c>
      <c r="Y59" s="252" t="e">
        <f>+Y60</f>
        <v>#REF!</v>
      </c>
      <c r="Z59" s="357" t="e">
        <f t="shared" si="5"/>
        <v>#REF!</v>
      </c>
      <c r="AA59" s="255" t="e">
        <f>+AA60</f>
        <v>#REF!</v>
      </c>
    </row>
    <row r="60" spans="1:27" x14ac:dyDescent="0.2">
      <c r="A60" s="262" t="s">
        <v>178</v>
      </c>
      <c r="B60" s="263" t="s">
        <v>179</v>
      </c>
      <c r="C60" s="264">
        <f t="shared" ref="C60:K60" si="38">+C61+C62</f>
        <v>0</v>
      </c>
      <c r="D60" s="264">
        <f t="shared" si="38"/>
        <v>0</v>
      </c>
      <c r="E60" s="264">
        <f t="shared" si="38"/>
        <v>0</v>
      </c>
      <c r="F60" s="264">
        <f t="shared" si="38"/>
        <v>0</v>
      </c>
      <c r="G60" s="264">
        <f t="shared" si="38"/>
        <v>0</v>
      </c>
      <c r="H60" s="264">
        <f t="shared" si="38"/>
        <v>0</v>
      </c>
      <c r="I60" s="264">
        <f t="shared" si="38"/>
        <v>0</v>
      </c>
      <c r="J60" s="264">
        <f t="shared" si="38"/>
        <v>0</v>
      </c>
      <c r="K60" s="264" t="e">
        <f t="shared" si="38"/>
        <v>#REF!</v>
      </c>
      <c r="L60" s="509" t="e">
        <f t="shared" si="1"/>
        <v>#REF!</v>
      </c>
      <c r="M60" s="264" t="e">
        <f>+M61+M62</f>
        <v>#REF!</v>
      </c>
      <c r="N60" s="264">
        <f>+N61+N62</f>
        <v>0</v>
      </c>
      <c r="O60" s="264">
        <f>+O61+O62</f>
        <v>0</v>
      </c>
      <c r="P60" s="264" t="e">
        <f>+P61+P62</f>
        <v>#REF!</v>
      </c>
      <c r="Q60" s="509" t="e">
        <f t="shared" si="2"/>
        <v>#REF!</v>
      </c>
      <c r="R60" s="264" t="e">
        <f>+R61+R62</f>
        <v>#REF!</v>
      </c>
      <c r="S60" s="509" t="e">
        <f t="shared" si="3"/>
        <v>#REF!</v>
      </c>
      <c r="T60" s="264" t="e">
        <f>+T61+T62</f>
        <v>#REF!</v>
      </c>
      <c r="U60" s="264">
        <f>+U61+U62</f>
        <v>0</v>
      </c>
      <c r="V60" s="264" t="e">
        <f>+V61+V62</f>
        <v>#REF!</v>
      </c>
      <c r="W60" s="509" t="e">
        <f t="shared" si="4"/>
        <v>#REF!</v>
      </c>
      <c r="X60" s="264">
        <f>+X61+X62</f>
        <v>0</v>
      </c>
      <c r="Y60" s="264" t="e">
        <f>+Y61+Y62</f>
        <v>#REF!</v>
      </c>
      <c r="Z60" s="509" t="e">
        <f t="shared" si="5"/>
        <v>#REF!</v>
      </c>
      <c r="AA60" s="267" t="e">
        <f>+AA61+AA62</f>
        <v>#REF!</v>
      </c>
    </row>
    <row r="61" spans="1:27" s="275" customFormat="1" x14ac:dyDescent="0.2">
      <c r="A61" s="297" t="s">
        <v>180</v>
      </c>
      <c r="B61" s="298" t="s">
        <v>181</v>
      </c>
      <c r="C61" s="270"/>
      <c r="D61" s="271">
        <v>0</v>
      </c>
      <c r="E61" s="271">
        <v>0</v>
      </c>
      <c r="F61" s="271">
        <v>0</v>
      </c>
      <c r="G61" s="271">
        <v>0</v>
      </c>
      <c r="H61" s="270">
        <f>+C61+D61-E61+F61-G61</f>
        <v>0</v>
      </c>
      <c r="I61" s="270">
        <f>+'CDP-RP AGO'!C180</f>
        <v>0</v>
      </c>
      <c r="J61" s="270">
        <v>0</v>
      </c>
      <c r="K61" s="270" t="e">
        <f>+I61-J61+'JULIO '!K61</f>
        <v>#REF!</v>
      </c>
      <c r="L61" s="361" t="e">
        <f t="shared" si="1"/>
        <v>#REF!</v>
      </c>
      <c r="M61" s="270" t="e">
        <f>+H61-K61</f>
        <v>#REF!</v>
      </c>
      <c r="N61" s="270">
        <f>+'CDP-RP AGO'!G180</f>
        <v>0</v>
      </c>
      <c r="O61" s="270">
        <v>0</v>
      </c>
      <c r="P61" s="270" t="e">
        <f>+N61-O61+'JULIO '!P61</f>
        <v>#REF!</v>
      </c>
      <c r="Q61" s="361" t="e">
        <f t="shared" si="2"/>
        <v>#REF!</v>
      </c>
      <c r="R61" s="270" t="e">
        <f>+H61-P61</f>
        <v>#REF!</v>
      </c>
      <c r="S61" s="361" t="e">
        <f t="shared" si="3"/>
        <v>#REF!</v>
      </c>
      <c r="T61" s="270" t="e">
        <f>+'JULIO '!V61</f>
        <v>#REF!</v>
      </c>
      <c r="U61" s="270">
        <v>0</v>
      </c>
      <c r="V61" s="270" t="e">
        <f>+T61+U61</f>
        <v>#REF!</v>
      </c>
      <c r="W61" s="361" t="e">
        <f t="shared" si="4"/>
        <v>#REF!</v>
      </c>
      <c r="X61" s="270">
        <f>+U61</f>
        <v>0</v>
      </c>
      <c r="Y61" s="270" t="e">
        <f>+X61+'JULIO '!Y61</f>
        <v>#REF!</v>
      </c>
      <c r="Z61" s="361" t="e">
        <f t="shared" si="5"/>
        <v>#REF!</v>
      </c>
      <c r="AA61" s="274" t="e">
        <f>+P61-Y61</f>
        <v>#REF!</v>
      </c>
    </row>
    <row r="62" spans="1:27" s="275" customFormat="1" x14ac:dyDescent="0.2">
      <c r="A62" s="284" t="s">
        <v>182</v>
      </c>
      <c r="B62" s="285" t="s">
        <v>183</v>
      </c>
      <c r="C62" s="286"/>
      <c r="D62" s="287">
        <v>0</v>
      </c>
      <c r="E62" s="287">
        <v>0</v>
      </c>
      <c r="F62" s="287">
        <v>0</v>
      </c>
      <c r="G62" s="287">
        <v>0</v>
      </c>
      <c r="H62" s="308">
        <f>+C62+D62-E62+F62-G62</f>
        <v>0</v>
      </c>
      <c r="I62" s="286">
        <f>+'CDP-RP AGO'!C185</f>
        <v>0</v>
      </c>
      <c r="J62" s="286">
        <v>0</v>
      </c>
      <c r="K62" s="308" t="e">
        <f>+I62-J62+'JULIO '!K62</f>
        <v>#REF!</v>
      </c>
      <c r="L62" s="365" t="e">
        <f t="shared" si="1"/>
        <v>#REF!</v>
      </c>
      <c r="M62" s="286" t="e">
        <f>+H62-K62</f>
        <v>#REF!</v>
      </c>
      <c r="N62" s="286">
        <f>+'CDP-RP AGO'!G185</f>
        <v>0</v>
      </c>
      <c r="O62" s="286">
        <v>0</v>
      </c>
      <c r="P62" s="308" t="e">
        <f>+N62-O62+'JULIO '!P62</f>
        <v>#REF!</v>
      </c>
      <c r="Q62" s="365" t="e">
        <f t="shared" si="2"/>
        <v>#REF!</v>
      </c>
      <c r="R62" s="286" t="e">
        <f>+H62-P62</f>
        <v>#REF!</v>
      </c>
      <c r="S62" s="365" t="e">
        <f t="shared" si="3"/>
        <v>#REF!</v>
      </c>
      <c r="T62" s="308" t="e">
        <f>+'JULIO '!V62</f>
        <v>#REF!</v>
      </c>
      <c r="U62" s="286">
        <v>0</v>
      </c>
      <c r="V62" s="308" t="e">
        <f>+T62+U62</f>
        <v>#REF!</v>
      </c>
      <c r="W62" s="365" t="e">
        <f t="shared" si="4"/>
        <v>#REF!</v>
      </c>
      <c r="X62" s="308">
        <f>+U62</f>
        <v>0</v>
      </c>
      <c r="Y62" s="308" t="e">
        <f>+X62+'JULIO '!Y62</f>
        <v>#REF!</v>
      </c>
      <c r="Z62" s="365" t="e">
        <f t="shared" si="5"/>
        <v>#REF!</v>
      </c>
      <c r="AA62" s="290" t="e">
        <f>+P62-Y62</f>
        <v>#REF!</v>
      </c>
    </row>
    <row r="63" spans="1:27" x14ac:dyDescent="0.2">
      <c r="A63" s="299" t="s">
        <v>184</v>
      </c>
      <c r="B63" s="300" t="s">
        <v>185</v>
      </c>
      <c r="C63" s="252">
        <f t="shared" ref="C63:K65" si="39">+C64</f>
        <v>0</v>
      </c>
      <c r="D63" s="252">
        <f t="shared" si="39"/>
        <v>0</v>
      </c>
      <c r="E63" s="252">
        <f t="shared" si="39"/>
        <v>0</v>
      </c>
      <c r="F63" s="252">
        <f t="shared" si="39"/>
        <v>0</v>
      </c>
      <c r="G63" s="252">
        <f t="shared" si="39"/>
        <v>0</v>
      </c>
      <c r="H63" s="252">
        <f t="shared" si="39"/>
        <v>0</v>
      </c>
      <c r="I63" s="252">
        <f t="shared" si="39"/>
        <v>0</v>
      </c>
      <c r="J63" s="252">
        <f t="shared" si="39"/>
        <v>0</v>
      </c>
      <c r="K63" s="252" t="e">
        <f t="shared" si="39"/>
        <v>#REF!</v>
      </c>
      <c r="L63" s="357" t="e">
        <f t="shared" si="1"/>
        <v>#REF!</v>
      </c>
      <c r="M63" s="252" t="e">
        <f t="shared" ref="M63:P65" si="40">+M64</f>
        <v>#REF!</v>
      </c>
      <c r="N63" s="252">
        <f t="shared" si="40"/>
        <v>0</v>
      </c>
      <c r="O63" s="252">
        <f t="shared" si="40"/>
        <v>0</v>
      </c>
      <c r="P63" s="252" t="e">
        <f t="shared" si="40"/>
        <v>#REF!</v>
      </c>
      <c r="Q63" s="357" t="e">
        <f t="shared" si="2"/>
        <v>#REF!</v>
      </c>
      <c r="R63" s="252" t="e">
        <f>+R64</f>
        <v>#REF!</v>
      </c>
      <c r="S63" s="357" t="e">
        <f t="shared" si="3"/>
        <v>#REF!</v>
      </c>
      <c r="T63" s="252" t="e">
        <f t="shared" ref="T63:V65" si="41">+T64</f>
        <v>#REF!</v>
      </c>
      <c r="U63" s="252">
        <f t="shared" si="41"/>
        <v>0</v>
      </c>
      <c r="V63" s="252" t="e">
        <f t="shared" si="41"/>
        <v>#REF!</v>
      </c>
      <c r="W63" s="357" t="e">
        <f t="shared" si="4"/>
        <v>#REF!</v>
      </c>
      <c r="X63" s="252">
        <f t="shared" ref="X63:Y65" si="42">+X64</f>
        <v>0</v>
      </c>
      <c r="Y63" s="252" t="e">
        <f t="shared" si="42"/>
        <v>#REF!</v>
      </c>
      <c r="Z63" s="357" t="e">
        <f t="shared" si="5"/>
        <v>#REF!</v>
      </c>
      <c r="AA63" s="255" t="e">
        <f>+AA64</f>
        <v>#REF!</v>
      </c>
    </row>
    <row r="64" spans="1:27" x14ac:dyDescent="0.2">
      <c r="A64" s="256" t="s">
        <v>186</v>
      </c>
      <c r="B64" s="257" t="s">
        <v>185</v>
      </c>
      <c r="C64" s="258">
        <f t="shared" si="39"/>
        <v>0</v>
      </c>
      <c r="D64" s="258">
        <f t="shared" si="39"/>
        <v>0</v>
      </c>
      <c r="E64" s="258">
        <f t="shared" si="39"/>
        <v>0</v>
      </c>
      <c r="F64" s="258">
        <f t="shared" si="39"/>
        <v>0</v>
      </c>
      <c r="G64" s="258">
        <f t="shared" si="39"/>
        <v>0</v>
      </c>
      <c r="H64" s="258">
        <f t="shared" si="39"/>
        <v>0</v>
      </c>
      <c r="I64" s="258">
        <f t="shared" si="39"/>
        <v>0</v>
      </c>
      <c r="J64" s="258">
        <f t="shared" si="39"/>
        <v>0</v>
      </c>
      <c r="K64" s="258" t="e">
        <f t="shared" si="39"/>
        <v>#REF!</v>
      </c>
      <c r="L64" s="508" t="e">
        <f t="shared" si="1"/>
        <v>#REF!</v>
      </c>
      <c r="M64" s="258" t="e">
        <f t="shared" si="40"/>
        <v>#REF!</v>
      </c>
      <c r="N64" s="258">
        <f t="shared" si="40"/>
        <v>0</v>
      </c>
      <c r="O64" s="258">
        <f t="shared" si="40"/>
        <v>0</v>
      </c>
      <c r="P64" s="258" t="e">
        <f t="shared" si="40"/>
        <v>#REF!</v>
      </c>
      <c r="Q64" s="508" t="e">
        <f t="shared" si="2"/>
        <v>#REF!</v>
      </c>
      <c r="R64" s="258" t="e">
        <f>+R65</f>
        <v>#REF!</v>
      </c>
      <c r="S64" s="508" t="e">
        <f t="shared" si="3"/>
        <v>#REF!</v>
      </c>
      <c r="T64" s="258" t="e">
        <f t="shared" si="41"/>
        <v>#REF!</v>
      </c>
      <c r="U64" s="258">
        <f t="shared" si="41"/>
        <v>0</v>
      </c>
      <c r="V64" s="258" t="e">
        <f t="shared" si="41"/>
        <v>#REF!</v>
      </c>
      <c r="W64" s="508" t="e">
        <f t="shared" si="4"/>
        <v>#REF!</v>
      </c>
      <c r="X64" s="258">
        <f t="shared" si="42"/>
        <v>0</v>
      </c>
      <c r="Y64" s="258" t="e">
        <f t="shared" si="42"/>
        <v>#REF!</v>
      </c>
      <c r="Z64" s="508" t="e">
        <f t="shared" si="5"/>
        <v>#REF!</v>
      </c>
      <c r="AA64" s="261" t="e">
        <f>+AA65</f>
        <v>#REF!</v>
      </c>
    </row>
    <row r="65" spans="1:27" x14ac:dyDescent="0.2">
      <c r="A65" s="256" t="s">
        <v>187</v>
      </c>
      <c r="B65" s="257" t="s">
        <v>188</v>
      </c>
      <c r="C65" s="258">
        <f t="shared" si="39"/>
        <v>0</v>
      </c>
      <c r="D65" s="258">
        <f t="shared" si="39"/>
        <v>0</v>
      </c>
      <c r="E65" s="258">
        <f t="shared" si="39"/>
        <v>0</v>
      </c>
      <c r="F65" s="258">
        <f t="shared" si="39"/>
        <v>0</v>
      </c>
      <c r="G65" s="258">
        <f t="shared" si="39"/>
        <v>0</v>
      </c>
      <c r="H65" s="258">
        <f t="shared" si="39"/>
        <v>0</v>
      </c>
      <c r="I65" s="258">
        <f t="shared" si="39"/>
        <v>0</v>
      </c>
      <c r="J65" s="258">
        <f t="shared" si="39"/>
        <v>0</v>
      </c>
      <c r="K65" s="258" t="e">
        <f t="shared" si="39"/>
        <v>#REF!</v>
      </c>
      <c r="L65" s="508" t="e">
        <f t="shared" si="1"/>
        <v>#REF!</v>
      </c>
      <c r="M65" s="258" t="e">
        <f t="shared" si="40"/>
        <v>#REF!</v>
      </c>
      <c r="N65" s="258">
        <f t="shared" si="40"/>
        <v>0</v>
      </c>
      <c r="O65" s="258">
        <f t="shared" si="40"/>
        <v>0</v>
      </c>
      <c r="P65" s="258" t="e">
        <f t="shared" si="40"/>
        <v>#REF!</v>
      </c>
      <c r="Q65" s="508" t="e">
        <f t="shared" si="2"/>
        <v>#REF!</v>
      </c>
      <c r="R65" s="258" t="e">
        <f>+R66</f>
        <v>#REF!</v>
      </c>
      <c r="S65" s="508" t="e">
        <f t="shared" si="3"/>
        <v>#REF!</v>
      </c>
      <c r="T65" s="258" t="e">
        <f t="shared" si="41"/>
        <v>#REF!</v>
      </c>
      <c r="U65" s="258">
        <f t="shared" si="41"/>
        <v>0</v>
      </c>
      <c r="V65" s="258" t="e">
        <f t="shared" si="41"/>
        <v>#REF!</v>
      </c>
      <c r="W65" s="508" t="e">
        <f t="shared" si="4"/>
        <v>#REF!</v>
      </c>
      <c r="X65" s="258">
        <f t="shared" si="42"/>
        <v>0</v>
      </c>
      <c r="Y65" s="258" t="e">
        <f t="shared" si="42"/>
        <v>#REF!</v>
      </c>
      <c r="Z65" s="508" t="e">
        <f t="shared" si="5"/>
        <v>#REF!</v>
      </c>
      <c r="AA65" s="261" t="e">
        <f>+AA66</f>
        <v>#REF!</v>
      </c>
    </row>
    <row r="66" spans="1:27" x14ac:dyDescent="0.2">
      <c r="A66" s="262" t="s">
        <v>189</v>
      </c>
      <c r="B66" s="263" t="s">
        <v>190</v>
      </c>
      <c r="C66" s="264">
        <f t="shared" ref="C66:K66" si="43">+C67+C68+C69</f>
        <v>0</v>
      </c>
      <c r="D66" s="264">
        <f t="shared" si="43"/>
        <v>0</v>
      </c>
      <c r="E66" s="264">
        <f t="shared" si="43"/>
        <v>0</v>
      </c>
      <c r="F66" s="264">
        <f t="shared" si="43"/>
        <v>0</v>
      </c>
      <c r="G66" s="264">
        <f t="shared" si="43"/>
        <v>0</v>
      </c>
      <c r="H66" s="264">
        <f t="shared" si="43"/>
        <v>0</v>
      </c>
      <c r="I66" s="264">
        <f t="shared" si="43"/>
        <v>0</v>
      </c>
      <c r="J66" s="264">
        <f t="shared" si="43"/>
        <v>0</v>
      </c>
      <c r="K66" s="264" t="e">
        <f t="shared" si="43"/>
        <v>#REF!</v>
      </c>
      <c r="L66" s="509" t="e">
        <f t="shared" si="1"/>
        <v>#REF!</v>
      </c>
      <c r="M66" s="264" t="e">
        <f>+M67+M68+M69</f>
        <v>#REF!</v>
      </c>
      <c r="N66" s="264">
        <f>+N67+N68+N69</f>
        <v>0</v>
      </c>
      <c r="O66" s="264">
        <f>+O67+O68+O69</f>
        <v>0</v>
      </c>
      <c r="P66" s="264" t="e">
        <f>+P67+P68+P69</f>
        <v>#REF!</v>
      </c>
      <c r="Q66" s="509" t="e">
        <f t="shared" si="2"/>
        <v>#REF!</v>
      </c>
      <c r="R66" s="264" t="e">
        <f>+R67+R68+R69</f>
        <v>#REF!</v>
      </c>
      <c r="S66" s="509" t="e">
        <f t="shared" si="3"/>
        <v>#REF!</v>
      </c>
      <c r="T66" s="264" t="e">
        <f>+T67+T68+T69</f>
        <v>#REF!</v>
      </c>
      <c r="U66" s="264">
        <f>+U67+U68+U69</f>
        <v>0</v>
      </c>
      <c r="V66" s="264" t="e">
        <f>+V67+V68+V69</f>
        <v>#REF!</v>
      </c>
      <c r="W66" s="509" t="e">
        <f t="shared" si="4"/>
        <v>#REF!</v>
      </c>
      <c r="X66" s="264">
        <f>+X67+X68+X69</f>
        <v>0</v>
      </c>
      <c r="Y66" s="264" t="e">
        <f>+Y67+Y68+Y69</f>
        <v>#REF!</v>
      </c>
      <c r="Z66" s="509" t="e">
        <f t="shared" si="5"/>
        <v>#REF!</v>
      </c>
      <c r="AA66" s="267" t="e">
        <f>+AA67+AA68+AA69</f>
        <v>#REF!</v>
      </c>
    </row>
    <row r="67" spans="1:27" s="275" customFormat="1" x14ac:dyDescent="0.2">
      <c r="A67" s="297" t="s">
        <v>191</v>
      </c>
      <c r="B67" s="298" t="s">
        <v>192</v>
      </c>
      <c r="C67" s="270"/>
      <c r="D67" s="271">
        <v>0</v>
      </c>
      <c r="E67" s="271">
        <v>0</v>
      </c>
      <c r="F67" s="271">
        <v>0</v>
      </c>
      <c r="G67" s="271">
        <v>0</v>
      </c>
      <c r="H67" s="270">
        <f>+C67+D67-E67+F67-G67</f>
        <v>0</v>
      </c>
      <c r="I67" s="270">
        <f>+'CDP-RP AGO'!C192</f>
        <v>0</v>
      </c>
      <c r="J67" s="270">
        <v>0</v>
      </c>
      <c r="K67" s="270" t="e">
        <f>+I67-J67+'JULIO '!K67</f>
        <v>#REF!</v>
      </c>
      <c r="L67" s="361" t="e">
        <f t="shared" si="1"/>
        <v>#REF!</v>
      </c>
      <c r="M67" s="270" t="e">
        <f>+H67-K67</f>
        <v>#REF!</v>
      </c>
      <c r="N67" s="270">
        <f>+'CDP-RP AGO'!G192</f>
        <v>0</v>
      </c>
      <c r="O67" s="270">
        <v>0</v>
      </c>
      <c r="P67" s="270" t="e">
        <f>+N67-O67+'JULIO '!P67</f>
        <v>#REF!</v>
      </c>
      <c r="Q67" s="361" t="e">
        <f t="shared" si="2"/>
        <v>#REF!</v>
      </c>
      <c r="R67" s="270" t="e">
        <f>+H67-P67</f>
        <v>#REF!</v>
      </c>
      <c r="S67" s="361" t="e">
        <f t="shared" si="3"/>
        <v>#REF!</v>
      </c>
      <c r="T67" s="270" t="e">
        <f>+'JULIO '!V67</f>
        <v>#REF!</v>
      </c>
      <c r="U67" s="270"/>
      <c r="V67" s="270" t="e">
        <f>+T67+U67</f>
        <v>#REF!</v>
      </c>
      <c r="W67" s="361" t="e">
        <f t="shared" si="4"/>
        <v>#REF!</v>
      </c>
      <c r="X67" s="270">
        <f>+U67</f>
        <v>0</v>
      </c>
      <c r="Y67" s="270" t="e">
        <f>+X67+'JULIO '!Y67</f>
        <v>#REF!</v>
      </c>
      <c r="Z67" s="361" t="e">
        <f t="shared" si="5"/>
        <v>#REF!</v>
      </c>
      <c r="AA67" s="274" t="e">
        <f>+P67-Y67</f>
        <v>#REF!</v>
      </c>
    </row>
    <row r="68" spans="1:27" s="275" customFormat="1" x14ac:dyDescent="0.2">
      <c r="A68" s="284" t="s">
        <v>193</v>
      </c>
      <c r="B68" s="285" t="s">
        <v>261</v>
      </c>
      <c r="C68" s="286"/>
      <c r="D68" s="287">
        <v>0</v>
      </c>
      <c r="E68" s="287">
        <v>0</v>
      </c>
      <c r="F68" s="287">
        <v>0</v>
      </c>
      <c r="G68" s="287">
        <v>0</v>
      </c>
      <c r="H68" s="308">
        <f>+C68+D68-E68+F68-G68</f>
        <v>0</v>
      </c>
      <c r="I68" s="286">
        <f>+'CDP-RP AGO'!C200</f>
        <v>0</v>
      </c>
      <c r="J68" s="286">
        <v>0</v>
      </c>
      <c r="K68" s="308" t="e">
        <f>+I68-J68+'JULIO '!K68</f>
        <v>#REF!</v>
      </c>
      <c r="L68" s="365" t="e">
        <f t="shared" si="1"/>
        <v>#REF!</v>
      </c>
      <c r="M68" s="286" t="e">
        <f>+H68-K68</f>
        <v>#REF!</v>
      </c>
      <c r="N68" s="286">
        <f>+'CDP-RP AGO'!G200</f>
        <v>0</v>
      </c>
      <c r="O68" s="286">
        <v>0</v>
      </c>
      <c r="P68" s="308" t="e">
        <f>+N68-O68+'JULIO '!P68</f>
        <v>#REF!</v>
      </c>
      <c r="Q68" s="365" t="e">
        <f t="shared" si="2"/>
        <v>#REF!</v>
      </c>
      <c r="R68" s="286" t="e">
        <f>+H68-P68</f>
        <v>#REF!</v>
      </c>
      <c r="S68" s="365" t="e">
        <f t="shared" si="3"/>
        <v>#REF!</v>
      </c>
      <c r="T68" s="308" t="e">
        <f>+'JULIO '!V68</f>
        <v>#REF!</v>
      </c>
      <c r="U68" s="286"/>
      <c r="V68" s="308" t="e">
        <f>+T68+U68</f>
        <v>#REF!</v>
      </c>
      <c r="W68" s="365" t="e">
        <f t="shared" si="4"/>
        <v>#REF!</v>
      </c>
      <c r="X68" s="308">
        <f>+U68</f>
        <v>0</v>
      </c>
      <c r="Y68" s="308" t="e">
        <f>+X68+'JULIO '!Y68</f>
        <v>#REF!</v>
      </c>
      <c r="Z68" s="365" t="e">
        <f t="shared" si="5"/>
        <v>#REF!</v>
      </c>
      <c r="AA68" s="290" t="e">
        <f>+P68-Y68</f>
        <v>#REF!</v>
      </c>
    </row>
    <row r="69" spans="1:27" x14ac:dyDescent="0.2">
      <c r="A69" s="291" t="s">
        <v>195</v>
      </c>
      <c r="B69" s="318" t="s">
        <v>196</v>
      </c>
      <c r="C69" s="293">
        <f t="shared" ref="C69:K69" si="44">SUM(C70:C73)</f>
        <v>0</v>
      </c>
      <c r="D69" s="293">
        <f t="shared" si="44"/>
        <v>0</v>
      </c>
      <c r="E69" s="293">
        <f t="shared" si="44"/>
        <v>0</v>
      </c>
      <c r="F69" s="293">
        <f t="shared" si="44"/>
        <v>0</v>
      </c>
      <c r="G69" s="293">
        <f t="shared" si="44"/>
        <v>0</v>
      </c>
      <c r="H69" s="293">
        <f t="shared" si="44"/>
        <v>0</v>
      </c>
      <c r="I69" s="293">
        <f t="shared" si="44"/>
        <v>0</v>
      </c>
      <c r="J69" s="293">
        <f t="shared" si="44"/>
        <v>0</v>
      </c>
      <c r="K69" s="293" t="e">
        <f t="shared" si="44"/>
        <v>#REF!</v>
      </c>
      <c r="L69" s="364" t="e">
        <f t="shared" si="1"/>
        <v>#REF!</v>
      </c>
      <c r="M69" s="293" t="e">
        <f>SUM(M70:M73)</f>
        <v>#REF!</v>
      </c>
      <c r="N69" s="293">
        <f>SUM(N70:N73)</f>
        <v>0</v>
      </c>
      <c r="O69" s="293">
        <f>SUM(O70:O73)</f>
        <v>0</v>
      </c>
      <c r="P69" s="293" t="e">
        <f>SUM(P70:P73)</f>
        <v>#REF!</v>
      </c>
      <c r="Q69" s="364" t="e">
        <f t="shared" si="2"/>
        <v>#REF!</v>
      </c>
      <c r="R69" s="293" t="e">
        <f>SUM(R70:R73)</f>
        <v>#REF!</v>
      </c>
      <c r="S69" s="364" t="e">
        <f t="shared" si="3"/>
        <v>#REF!</v>
      </c>
      <c r="T69" s="293" t="e">
        <f>SUM(T70:T73)</f>
        <v>#REF!</v>
      </c>
      <c r="U69" s="293">
        <f>SUM(U70:U73)</f>
        <v>0</v>
      </c>
      <c r="V69" s="293" t="e">
        <f>SUM(V70:V73)</f>
        <v>#REF!</v>
      </c>
      <c r="W69" s="364" t="e">
        <f t="shared" si="4"/>
        <v>#REF!</v>
      </c>
      <c r="X69" s="293">
        <f>SUM(X70:X73)</f>
        <v>0</v>
      </c>
      <c r="Y69" s="293" t="e">
        <f>SUM(Y70:Y73)</f>
        <v>#REF!</v>
      </c>
      <c r="Z69" s="364" t="e">
        <f t="shared" si="5"/>
        <v>#REF!</v>
      </c>
      <c r="AA69" s="296" t="e">
        <f>SUM(AA70:AA73)</f>
        <v>#REF!</v>
      </c>
    </row>
    <row r="70" spans="1:27" s="275" customFormat="1" x14ac:dyDescent="0.2">
      <c r="A70" s="319" t="s">
        <v>197</v>
      </c>
      <c r="B70" s="298" t="s">
        <v>198</v>
      </c>
      <c r="C70" s="270"/>
      <c r="D70" s="271">
        <v>0</v>
      </c>
      <c r="E70" s="271">
        <v>0</v>
      </c>
      <c r="F70" s="271">
        <v>0</v>
      </c>
      <c r="G70" s="271">
        <v>0</v>
      </c>
      <c r="H70" s="270">
        <f>+C70+D70-E70+F70-G70</f>
        <v>0</v>
      </c>
      <c r="I70" s="270">
        <f>+'CDP-RP AGO'!C207</f>
        <v>0</v>
      </c>
      <c r="J70" s="270">
        <v>0</v>
      </c>
      <c r="K70" s="270" t="e">
        <f>+I70-J70+'JULIO '!K70</f>
        <v>#REF!</v>
      </c>
      <c r="L70" s="361" t="e">
        <f t="shared" si="1"/>
        <v>#REF!</v>
      </c>
      <c r="M70" s="270" t="e">
        <f>+H70-K70</f>
        <v>#REF!</v>
      </c>
      <c r="N70" s="270">
        <f>+'CDP-RP AGO'!G207</f>
        <v>0</v>
      </c>
      <c r="O70" s="270">
        <v>0</v>
      </c>
      <c r="P70" s="270" t="e">
        <f>+N70-O70+'JULIO '!P70</f>
        <v>#REF!</v>
      </c>
      <c r="Q70" s="361" t="e">
        <f t="shared" si="2"/>
        <v>#REF!</v>
      </c>
      <c r="R70" s="270" t="e">
        <f>+H70-P70</f>
        <v>#REF!</v>
      </c>
      <c r="S70" s="361" t="e">
        <f t="shared" si="3"/>
        <v>#REF!</v>
      </c>
      <c r="T70" s="270" t="e">
        <f>+'JULIO '!V70</f>
        <v>#REF!</v>
      </c>
      <c r="U70" s="270">
        <v>0</v>
      </c>
      <c r="V70" s="270" t="e">
        <f>+T70+U70</f>
        <v>#REF!</v>
      </c>
      <c r="W70" s="361" t="e">
        <f t="shared" si="4"/>
        <v>#REF!</v>
      </c>
      <c r="X70" s="270">
        <f>+U70</f>
        <v>0</v>
      </c>
      <c r="Y70" s="270" t="e">
        <f>+X70+'JULIO '!Y70</f>
        <v>#REF!</v>
      </c>
      <c r="Z70" s="361" t="e">
        <f t="shared" si="5"/>
        <v>#REF!</v>
      </c>
      <c r="AA70" s="274" t="e">
        <f>+P70-Y70</f>
        <v>#REF!</v>
      </c>
    </row>
    <row r="71" spans="1:27" s="275" customFormat="1" ht="14.25" customHeight="1" x14ac:dyDescent="0.2">
      <c r="A71" s="319" t="s">
        <v>265</v>
      </c>
      <c r="B71" s="298" t="s">
        <v>266</v>
      </c>
      <c r="C71" s="270"/>
      <c r="D71" s="271">
        <v>0</v>
      </c>
      <c r="E71" s="271">
        <v>0</v>
      </c>
      <c r="F71" s="271">
        <v>0</v>
      </c>
      <c r="G71" s="271">
        <v>0</v>
      </c>
      <c r="H71" s="270">
        <f>+C71+D71-E71+F71-G71</f>
        <v>0</v>
      </c>
      <c r="I71" s="270">
        <f>+'CDP-RP AGO'!C241</f>
        <v>0</v>
      </c>
      <c r="J71" s="270"/>
      <c r="K71" s="270">
        <f>+I71-J71</f>
        <v>0</v>
      </c>
      <c r="L71" s="361" t="e">
        <f t="shared" si="1"/>
        <v>#DIV/0!</v>
      </c>
      <c r="M71" s="270"/>
      <c r="N71" s="270">
        <f>+'CDP-RP AGO'!G241</f>
        <v>0</v>
      </c>
      <c r="O71" s="270">
        <v>0</v>
      </c>
      <c r="P71" s="270">
        <f>+N71-O71</f>
        <v>0</v>
      </c>
      <c r="Q71" s="361" t="e">
        <f t="shared" si="2"/>
        <v>#DIV/0!</v>
      </c>
      <c r="R71" s="270"/>
      <c r="S71" s="361" t="e">
        <f t="shared" si="3"/>
        <v>#DIV/0!</v>
      </c>
      <c r="T71" s="270">
        <v>0</v>
      </c>
      <c r="U71" s="270">
        <v>0</v>
      </c>
      <c r="V71" s="270">
        <f>+T71+U71</f>
        <v>0</v>
      </c>
      <c r="W71" s="361" t="e">
        <f t="shared" si="4"/>
        <v>#DIV/0!</v>
      </c>
      <c r="X71" s="270">
        <f>+U71</f>
        <v>0</v>
      </c>
      <c r="Y71" s="270">
        <f>+X71</f>
        <v>0</v>
      </c>
      <c r="Z71" s="361" t="e">
        <f t="shared" si="5"/>
        <v>#DIV/0!</v>
      </c>
      <c r="AA71" s="274"/>
    </row>
    <row r="72" spans="1:27" s="275" customFormat="1" x14ac:dyDescent="0.2">
      <c r="A72" s="320" t="s">
        <v>199</v>
      </c>
      <c r="B72" s="277" t="s">
        <v>200</v>
      </c>
      <c r="C72" s="279"/>
      <c r="D72" s="279">
        <v>0</v>
      </c>
      <c r="E72" s="279">
        <v>0</v>
      </c>
      <c r="F72" s="279">
        <v>0</v>
      </c>
      <c r="G72" s="279">
        <v>0</v>
      </c>
      <c r="H72" s="270">
        <f>+C72+D72-E72+F72-G72</f>
        <v>0</v>
      </c>
      <c r="I72" s="270">
        <f>+'CDP-RP AGO'!C242</f>
        <v>0</v>
      </c>
      <c r="J72" s="278">
        <v>0</v>
      </c>
      <c r="K72" s="270" t="e">
        <f>+I72-J72+'JULIO '!K71</f>
        <v>#REF!</v>
      </c>
      <c r="L72" s="361" t="e">
        <f t="shared" si="1"/>
        <v>#REF!</v>
      </c>
      <c r="M72" s="278" t="e">
        <f>+H72-K72</f>
        <v>#REF!</v>
      </c>
      <c r="N72" s="278">
        <f>+'CDP-RP AGO'!G248</f>
        <v>0</v>
      </c>
      <c r="O72" s="278">
        <v>0</v>
      </c>
      <c r="P72" s="270" t="e">
        <f>+N72-O72+'JULIO '!P71</f>
        <v>#REF!</v>
      </c>
      <c r="Q72" s="361" t="e">
        <f t="shared" si="2"/>
        <v>#REF!</v>
      </c>
      <c r="R72" s="278" t="e">
        <f>+H72-P72</f>
        <v>#REF!</v>
      </c>
      <c r="S72" s="361" t="e">
        <f t="shared" si="3"/>
        <v>#REF!</v>
      </c>
      <c r="T72" s="270" t="e">
        <f>+'JULIO '!V71</f>
        <v>#REF!</v>
      </c>
      <c r="U72" s="278"/>
      <c r="V72" s="270" t="e">
        <f>+T72+U72</f>
        <v>#REF!</v>
      </c>
      <c r="W72" s="361" t="e">
        <f t="shared" si="4"/>
        <v>#REF!</v>
      </c>
      <c r="X72" s="270">
        <f>+U72</f>
        <v>0</v>
      </c>
      <c r="Y72" s="270" t="e">
        <f>+X72+'JULIO '!Y71</f>
        <v>#REF!</v>
      </c>
      <c r="Z72" s="361" t="e">
        <f t="shared" si="5"/>
        <v>#REF!</v>
      </c>
      <c r="AA72" s="282" t="e">
        <f>+P72-Y72</f>
        <v>#REF!</v>
      </c>
    </row>
    <row r="73" spans="1:27" s="275" customFormat="1" x14ac:dyDescent="0.2">
      <c r="A73" s="284" t="s">
        <v>201</v>
      </c>
      <c r="B73" s="285" t="s">
        <v>202</v>
      </c>
      <c r="C73" s="286"/>
      <c r="D73" s="287">
        <v>0</v>
      </c>
      <c r="E73" s="287">
        <v>0</v>
      </c>
      <c r="F73" s="287">
        <v>0</v>
      </c>
      <c r="G73" s="287">
        <v>0</v>
      </c>
      <c r="H73" s="308">
        <f>+C73+D73-E73+F73-G73</f>
        <v>0</v>
      </c>
      <c r="I73" s="308"/>
      <c r="J73" s="286">
        <v>0</v>
      </c>
      <c r="K73" s="308" t="e">
        <f>+I73-J73+'JULIO '!K72</f>
        <v>#REF!</v>
      </c>
      <c r="L73" s="365" t="e">
        <f t="shared" si="1"/>
        <v>#REF!</v>
      </c>
      <c r="M73" s="286" t="e">
        <f>+H73-K73</f>
        <v>#REF!</v>
      </c>
      <c r="N73" s="286">
        <f>+'CDP-RP AGO'!G257</f>
        <v>0</v>
      </c>
      <c r="O73" s="286">
        <v>0</v>
      </c>
      <c r="P73" s="308" t="e">
        <f>+N73-O73+'JULIO '!P72</f>
        <v>#REF!</v>
      </c>
      <c r="Q73" s="365" t="e">
        <f t="shared" si="2"/>
        <v>#REF!</v>
      </c>
      <c r="R73" s="286" t="e">
        <f>+H73-P73</f>
        <v>#REF!</v>
      </c>
      <c r="S73" s="365" t="e">
        <f t="shared" si="3"/>
        <v>#REF!</v>
      </c>
      <c r="T73" s="308" t="e">
        <f>+'JULIO '!V72</f>
        <v>#REF!</v>
      </c>
      <c r="U73" s="286">
        <v>0</v>
      </c>
      <c r="V73" s="308" t="e">
        <f>+T73+U73</f>
        <v>#REF!</v>
      </c>
      <c r="W73" s="365" t="e">
        <f t="shared" si="4"/>
        <v>#REF!</v>
      </c>
      <c r="X73" s="308">
        <f>+U73</f>
        <v>0</v>
      </c>
      <c r="Y73" s="308" t="e">
        <f>+X73+'JULIO '!Y72</f>
        <v>#REF!</v>
      </c>
      <c r="Z73" s="365" t="e">
        <f t="shared" si="5"/>
        <v>#REF!</v>
      </c>
      <c r="AA73" s="290" t="e">
        <f>+P73-Y73</f>
        <v>#REF!</v>
      </c>
    </row>
    <row r="74" spans="1:27" s="358" customFormat="1" x14ac:dyDescent="0.2">
      <c r="A74" s="321">
        <v>3</v>
      </c>
      <c r="B74" s="300" t="s">
        <v>203</v>
      </c>
      <c r="C74" s="252">
        <f t="shared" ref="C74:K77" si="45">+C75</f>
        <v>0</v>
      </c>
      <c r="D74" s="252">
        <f t="shared" si="45"/>
        <v>0</v>
      </c>
      <c r="E74" s="252">
        <f t="shared" si="45"/>
        <v>0</v>
      </c>
      <c r="F74" s="252">
        <f t="shared" si="45"/>
        <v>0</v>
      </c>
      <c r="G74" s="252">
        <f t="shared" si="45"/>
        <v>0</v>
      </c>
      <c r="H74" s="252">
        <f t="shared" si="45"/>
        <v>0</v>
      </c>
      <c r="I74" s="252">
        <f t="shared" si="45"/>
        <v>0</v>
      </c>
      <c r="J74" s="252">
        <f t="shared" si="45"/>
        <v>0</v>
      </c>
      <c r="K74" s="252" t="e">
        <f t="shared" si="45"/>
        <v>#REF!</v>
      </c>
      <c r="L74" s="357" t="e">
        <f t="shared" si="1"/>
        <v>#REF!</v>
      </c>
      <c r="M74" s="252" t="e">
        <f t="shared" ref="M74:P77" si="46">+M75</f>
        <v>#REF!</v>
      </c>
      <c r="N74" s="252">
        <f t="shared" si="46"/>
        <v>0</v>
      </c>
      <c r="O74" s="252">
        <f t="shared" si="46"/>
        <v>0</v>
      </c>
      <c r="P74" s="252" t="e">
        <f t="shared" si="46"/>
        <v>#REF!</v>
      </c>
      <c r="Q74" s="357" t="e">
        <f t="shared" si="2"/>
        <v>#REF!</v>
      </c>
      <c r="R74" s="252" t="e">
        <f>+R75</f>
        <v>#REF!</v>
      </c>
      <c r="S74" s="357" t="e">
        <f t="shared" si="3"/>
        <v>#REF!</v>
      </c>
      <c r="T74" s="252" t="e">
        <f t="shared" ref="T74:V77" si="47">+T75</f>
        <v>#REF!</v>
      </c>
      <c r="U74" s="252">
        <f t="shared" si="47"/>
        <v>0</v>
      </c>
      <c r="V74" s="252" t="e">
        <f t="shared" si="47"/>
        <v>#REF!</v>
      </c>
      <c r="W74" s="357" t="e">
        <f t="shared" si="4"/>
        <v>#REF!</v>
      </c>
      <c r="X74" s="252">
        <f t="shared" ref="X74:Y77" si="48">+X75</f>
        <v>0</v>
      </c>
      <c r="Y74" s="252" t="e">
        <f t="shared" si="48"/>
        <v>#REF!</v>
      </c>
      <c r="Z74" s="357" t="e">
        <f t="shared" si="5"/>
        <v>#REF!</v>
      </c>
      <c r="AA74" s="255" t="e">
        <f>+AA75</f>
        <v>#REF!</v>
      </c>
    </row>
    <row r="75" spans="1:27" s="358" customFormat="1" x14ac:dyDescent="0.2">
      <c r="A75" s="256" t="s">
        <v>204</v>
      </c>
      <c r="B75" s="257" t="s">
        <v>185</v>
      </c>
      <c r="C75" s="258">
        <f t="shared" si="45"/>
        <v>0</v>
      </c>
      <c r="D75" s="258">
        <f t="shared" si="45"/>
        <v>0</v>
      </c>
      <c r="E75" s="258">
        <f t="shared" si="45"/>
        <v>0</v>
      </c>
      <c r="F75" s="258">
        <f t="shared" si="45"/>
        <v>0</v>
      </c>
      <c r="G75" s="258">
        <f t="shared" si="45"/>
        <v>0</v>
      </c>
      <c r="H75" s="258">
        <f t="shared" si="45"/>
        <v>0</v>
      </c>
      <c r="I75" s="258">
        <f t="shared" si="45"/>
        <v>0</v>
      </c>
      <c r="J75" s="258">
        <f t="shared" si="45"/>
        <v>0</v>
      </c>
      <c r="K75" s="258" t="e">
        <f t="shared" si="45"/>
        <v>#REF!</v>
      </c>
      <c r="L75" s="508" t="e">
        <f t="shared" si="1"/>
        <v>#REF!</v>
      </c>
      <c r="M75" s="258" t="e">
        <f t="shared" si="46"/>
        <v>#REF!</v>
      </c>
      <c r="N75" s="258">
        <f t="shared" si="46"/>
        <v>0</v>
      </c>
      <c r="O75" s="258">
        <f t="shared" si="46"/>
        <v>0</v>
      </c>
      <c r="P75" s="258" t="e">
        <f t="shared" si="46"/>
        <v>#REF!</v>
      </c>
      <c r="Q75" s="508" t="e">
        <f t="shared" si="2"/>
        <v>#REF!</v>
      </c>
      <c r="R75" s="258" t="e">
        <f>+R76</f>
        <v>#REF!</v>
      </c>
      <c r="S75" s="508" t="e">
        <f t="shared" si="3"/>
        <v>#REF!</v>
      </c>
      <c r="T75" s="258" t="e">
        <f t="shared" si="47"/>
        <v>#REF!</v>
      </c>
      <c r="U75" s="258">
        <f t="shared" si="47"/>
        <v>0</v>
      </c>
      <c r="V75" s="258" t="e">
        <f t="shared" si="47"/>
        <v>#REF!</v>
      </c>
      <c r="W75" s="508" t="e">
        <f t="shared" si="4"/>
        <v>#REF!</v>
      </c>
      <c r="X75" s="258">
        <f t="shared" si="48"/>
        <v>0</v>
      </c>
      <c r="Y75" s="258" t="e">
        <f t="shared" si="48"/>
        <v>#REF!</v>
      </c>
      <c r="Z75" s="508" t="e">
        <f t="shared" si="5"/>
        <v>#REF!</v>
      </c>
      <c r="AA75" s="261" t="e">
        <f>+AA76</f>
        <v>#REF!</v>
      </c>
    </row>
    <row r="76" spans="1:27" s="358" customFormat="1" x14ac:dyDescent="0.2">
      <c r="A76" s="256" t="s">
        <v>205</v>
      </c>
      <c r="B76" s="257" t="s">
        <v>185</v>
      </c>
      <c r="C76" s="258">
        <f t="shared" si="45"/>
        <v>0</v>
      </c>
      <c r="D76" s="258">
        <f t="shared" si="45"/>
        <v>0</v>
      </c>
      <c r="E76" s="258">
        <f t="shared" si="45"/>
        <v>0</v>
      </c>
      <c r="F76" s="258">
        <f t="shared" si="45"/>
        <v>0</v>
      </c>
      <c r="G76" s="258">
        <f t="shared" si="45"/>
        <v>0</v>
      </c>
      <c r="H76" s="258">
        <f t="shared" si="45"/>
        <v>0</v>
      </c>
      <c r="I76" s="258">
        <f t="shared" si="45"/>
        <v>0</v>
      </c>
      <c r="J76" s="258">
        <f t="shared" si="45"/>
        <v>0</v>
      </c>
      <c r="K76" s="258" t="e">
        <f t="shared" si="45"/>
        <v>#REF!</v>
      </c>
      <c r="L76" s="508" t="e">
        <f t="shared" si="1"/>
        <v>#REF!</v>
      </c>
      <c r="M76" s="258" t="e">
        <f t="shared" si="46"/>
        <v>#REF!</v>
      </c>
      <c r="N76" s="258">
        <f t="shared" si="46"/>
        <v>0</v>
      </c>
      <c r="O76" s="258">
        <f t="shared" si="46"/>
        <v>0</v>
      </c>
      <c r="P76" s="258" t="e">
        <f t="shared" si="46"/>
        <v>#REF!</v>
      </c>
      <c r="Q76" s="508" t="e">
        <f t="shared" si="2"/>
        <v>#REF!</v>
      </c>
      <c r="R76" s="258" t="e">
        <f>+R77</f>
        <v>#REF!</v>
      </c>
      <c r="S76" s="508" t="e">
        <f t="shared" si="3"/>
        <v>#REF!</v>
      </c>
      <c r="T76" s="258" t="e">
        <f t="shared" si="47"/>
        <v>#REF!</v>
      </c>
      <c r="U76" s="258">
        <f t="shared" si="47"/>
        <v>0</v>
      </c>
      <c r="V76" s="258" t="e">
        <f t="shared" si="47"/>
        <v>#REF!</v>
      </c>
      <c r="W76" s="508" t="e">
        <f t="shared" si="4"/>
        <v>#REF!</v>
      </c>
      <c r="X76" s="258">
        <f t="shared" si="48"/>
        <v>0</v>
      </c>
      <c r="Y76" s="258" t="e">
        <f t="shared" si="48"/>
        <v>#REF!</v>
      </c>
      <c r="Z76" s="508" t="e">
        <f t="shared" si="5"/>
        <v>#REF!</v>
      </c>
      <c r="AA76" s="261" t="e">
        <f>+AA77</f>
        <v>#REF!</v>
      </c>
    </row>
    <row r="77" spans="1:27" s="358" customFormat="1" x14ac:dyDescent="0.2">
      <c r="A77" s="256" t="s">
        <v>206</v>
      </c>
      <c r="B77" s="257" t="s">
        <v>207</v>
      </c>
      <c r="C77" s="258">
        <f t="shared" si="45"/>
        <v>0</v>
      </c>
      <c r="D77" s="258">
        <f t="shared" si="45"/>
        <v>0</v>
      </c>
      <c r="E77" s="258">
        <f t="shared" si="45"/>
        <v>0</v>
      </c>
      <c r="F77" s="258">
        <f t="shared" si="45"/>
        <v>0</v>
      </c>
      <c r="G77" s="258">
        <f t="shared" si="45"/>
        <v>0</v>
      </c>
      <c r="H77" s="258">
        <f t="shared" si="45"/>
        <v>0</v>
      </c>
      <c r="I77" s="258">
        <f t="shared" si="45"/>
        <v>0</v>
      </c>
      <c r="J77" s="258">
        <f t="shared" si="45"/>
        <v>0</v>
      </c>
      <c r="K77" s="258" t="e">
        <f t="shared" si="45"/>
        <v>#REF!</v>
      </c>
      <c r="L77" s="508" t="e">
        <f t="shared" si="1"/>
        <v>#REF!</v>
      </c>
      <c r="M77" s="258" t="e">
        <f t="shared" si="46"/>
        <v>#REF!</v>
      </c>
      <c r="N77" s="258">
        <f t="shared" si="46"/>
        <v>0</v>
      </c>
      <c r="O77" s="258">
        <f t="shared" si="46"/>
        <v>0</v>
      </c>
      <c r="P77" s="258" t="e">
        <f t="shared" si="46"/>
        <v>#REF!</v>
      </c>
      <c r="Q77" s="508" t="e">
        <f t="shared" si="2"/>
        <v>#REF!</v>
      </c>
      <c r="R77" s="258" t="e">
        <f>+R78</f>
        <v>#REF!</v>
      </c>
      <c r="S77" s="508" t="e">
        <f t="shared" si="3"/>
        <v>#REF!</v>
      </c>
      <c r="T77" s="258" t="e">
        <f t="shared" si="47"/>
        <v>#REF!</v>
      </c>
      <c r="U77" s="258">
        <f t="shared" si="47"/>
        <v>0</v>
      </c>
      <c r="V77" s="258" t="e">
        <f t="shared" si="47"/>
        <v>#REF!</v>
      </c>
      <c r="W77" s="508" t="e">
        <f t="shared" si="4"/>
        <v>#REF!</v>
      </c>
      <c r="X77" s="258">
        <f t="shared" si="48"/>
        <v>0</v>
      </c>
      <c r="Y77" s="258" t="e">
        <f t="shared" si="48"/>
        <v>#REF!</v>
      </c>
      <c r="Z77" s="508" t="e">
        <f t="shared" si="5"/>
        <v>#REF!</v>
      </c>
      <c r="AA77" s="261" t="e">
        <f>+AA78</f>
        <v>#REF!</v>
      </c>
    </row>
    <row r="78" spans="1:27" s="358" customFormat="1" x14ac:dyDescent="0.2">
      <c r="A78" s="322" t="s">
        <v>208</v>
      </c>
      <c r="B78" s="323" t="s">
        <v>209</v>
      </c>
      <c r="C78" s="264">
        <f t="shared" ref="C78:K78" si="49">SUM(C79:C92)</f>
        <v>0</v>
      </c>
      <c r="D78" s="264">
        <f t="shared" si="49"/>
        <v>0</v>
      </c>
      <c r="E78" s="264">
        <f t="shared" si="49"/>
        <v>0</v>
      </c>
      <c r="F78" s="264">
        <f t="shared" si="49"/>
        <v>0</v>
      </c>
      <c r="G78" s="264">
        <f t="shared" si="49"/>
        <v>0</v>
      </c>
      <c r="H78" s="264">
        <f t="shared" si="49"/>
        <v>0</v>
      </c>
      <c r="I78" s="264">
        <f t="shared" si="49"/>
        <v>0</v>
      </c>
      <c r="J78" s="264">
        <f t="shared" si="49"/>
        <v>0</v>
      </c>
      <c r="K78" s="264" t="e">
        <f t="shared" si="49"/>
        <v>#REF!</v>
      </c>
      <c r="L78" s="509" t="e">
        <f t="shared" si="1"/>
        <v>#REF!</v>
      </c>
      <c r="M78" s="264" t="e">
        <f>SUM(M79:M92)</f>
        <v>#REF!</v>
      </c>
      <c r="N78" s="264">
        <f>SUM(N79:N92)</f>
        <v>0</v>
      </c>
      <c r="O78" s="264">
        <f>SUM(O79:O92)</f>
        <v>0</v>
      </c>
      <c r="P78" s="264" t="e">
        <f>SUM(P79:P92)</f>
        <v>#REF!</v>
      </c>
      <c r="Q78" s="509" t="e">
        <f t="shared" si="2"/>
        <v>#REF!</v>
      </c>
      <c r="R78" s="264" t="e">
        <f>SUM(R79:R92)</f>
        <v>#REF!</v>
      </c>
      <c r="S78" s="509" t="e">
        <f t="shared" si="3"/>
        <v>#REF!</v>
      </c>
      <c r="T78" s="264" t="e">
        <f>SUM(T79:T92)</f>
        <v>#REF!</v>
      </c>
      <c r="U78" s="264">
        <f>SUM(U79:U92)</f>
        <v>0</v>
      </c>
      <c r="V78" s="264" t="e">
        <f>SUM(V79:V92)</f>
        <v>#REF!</v>
      </c>
      <c r="W78" s="509" t="e">
        <f t="shared" si="4"/>
        <v>#REF!</v>
      </c>
      <c r="X78" s="264">
        <f>SUM(X79:X92)</f>
        <v>0</v>
      </c>
      <c r="Y78" s="264" t="e">
        <f>SUM(Y79:Y92)</f>
        <v>#REF!</v>
      </c>
      <c r="Z78" s="509" t="e">
        <f t="shared" si="5"/>
        <v>#REF!</v>
      </c>
      <c r="AA78" s="267" t="e">
        <f>SUM(AA79:AA92)</f>
        <v>#REF!</v>
      </c>
    </row>
    <row r="79" spans="1:27" s="275" customFormat="1" x14ac:dyDescent="0.2">
      <c r="A79" s="297" t="s">
        <v>210</v>
      </c>
      <c r="B79" s="324" t="s">
        <v>211</v>
      </c>
      <c r="C79" s="270">
        <v>0</v>
      </c>
      <c r="D79" s="270">
        <v>0</v>
      </c>
      <c r="E79" s="270">
        <v>0</v>
      </c>
      <c r="F79" s="270"/>
      <c r="G79" s="270">
        <v>0</v>
      </c>
      <c r="H79" s="270">
        <f t="shared" ref="H79:H92" si="50">+C79+D79-E79+F79-G79</f>
        <v>0</v>
      </c>
      <c r="I79" s="270">
        <v>0</v>
      </c>
      <c r="J79" s="270">
        <v>0</v>
      </c>
      <c r="K79" s="270" t="e">
        <f>+I79-J79+'JULIO '!K78</f>
        <v>#REF!</v>
      </c>
      <c r="L79" s="361" t="e">
        <f t="shared" si="1"/>
        <v>#REF!</v>
      </c>
      <c r="M79" s="270" t="e">
        <f t="shared" ref="M79:M92" si="51">+H79-K79</f>
        <v>#REF!</v>
      </c>
      <c r="N79" s="270">
        <v>0</v>
      </c>
      <c r="O79" s="270">
        <v>0</v>
      </c>
      <c r="P79" s="270" t="e">
        <f>+N79-O79+'JULIO '!P78</f>
        <v>#REF!</v>
      </c>
      <c r="Q79" s="361" t="e">
        <f t="shared" si="2"/>
        <v>#REF!</v>
      </c>
      <c r="R79" s="271" t="e">
        <f t="shared" ref="R79:R92" si="52">+H79-P79</f>
        <v>#REF!</v>
      </c>
      <c r="S79" s="361" t="e">
        <f t="shared" si="3"/>
        <v>#REF!</v>
      </c>
      <c r="T79" s="270" t="e">
        <f>+'JULIO '!V78</f>
        <v>#REF!</v>
      </c>
      <c r="U79" s="270"/>
      <c r="V79" s="270" t="e">
        <f t="shared" ref="V79:V92" si="53">+T79+U79</f>
        <v>#REF!</v>
      </c>
      <c r="W79" s="361" t="e">
        <f t="shared" si="4"/>
        <v>#REF!</v>
      </c>
      <c r="X79" s="270">
        <f t="shared" ref="X79:X92" si="54">+U79</f>
        <v>0</v>
      </c>
      <c r="Y79" s="270" t="e">
        <f>+X79+'JULIO '!Y78</f>
        <v>#REF!</v>
      </c>
      <c r="Z79" s="361" t="e">
        <f t="shared" si="5"/>
        <v>#REF!</v>
      </c>
      <c r="AA79" s="274" t="e">
        <f t="shared" ref="AA79:AA92" si="55">+H79-Y79</f>
        <v>#REF!</v>
      </c>
    </row>
    <row r="80" spans="1:27" s="275" customFormat="1" x14ac:dyDescent="0.2">
      <c r="A80" s="276" t="s">
        <v>212</v>
      </c>
      <c r="B80" s="277" t="s">
        <v>213</v>
      </c>
      <c r="C80" s="278">
        <v>0</v>
      </c>
      <c r="D80" s="278">
        <v>0</v>
      </c>
      <c r="E80" s="278">
        <v>0</v>
      </c>
      <c r="F80" s="278"/>
      <c r="G80" s="278">
        <v>0</v>
      </c>
      <c r="H80" s="270">
        <f t="shared" si="50"/>
        <v>0</v>
      </c>
      <c r="I80" s="278">
        <v>0</v>
      </c>
      <c r="J80" s="278">
        <v>0</v>
      </c>
      <c r="K80" s="270" t="e">
        <f>+I80-J80+'JULIO '!K79</f>
        <v>#REF!</v>
      </c>
      <c r="L80" s="361" t="e">
        <f t="shared" si="1"/>
        <v>#REF!</v>
      </c>
      <c r="M80" s="278" t="e">
        <f t="shared" si="51"/>
        <v>#REF!</v>
      </c>
      <c r="N80" s="278">
        <v>0</v>
      </c>
      <c r="O80" s="278">
        <v>0</v>
      </c>
      <c r="P80" s="270" t="e">
        <f>+N80-O80+'JULIO '!P79</f>
        <v>#REF!</v>
      </c>
      <c r="Q80" s="361" t="e">
        <f t="shared" si="2"/>
        <v>#REF!</v>
      </c>
      <c r="R80" s="279" t="e">
        <f t="shared" si="52"/>
        <v>#REF!</v>
      </c>
      <c r="S80" s="361" t="e">
        <f t="shared" si="3"/>
        <v>#REF!</v>
      </c>
      <c r="T80" s="270" t="e">
        <f>+'JULIO '!V79</f>
        <v>#REF!</v>
      </c>
      <c r="U80" s="278">
        <v>0</v>
      </c>
      <c r="V80" s="270" t="e">
        <f t="shared" si="53"/>
        <v>#REF!</v>
      </c>
      <c r="W80" s="361" t="e">
        <f t="shared" si="4"/>
        <v>#REF!</v>
      </c>
      <c r="X80" s="270">
        <f t="shared" si="54"/>
        <v>0</v>
      </c>
      <c r="Y80" s="270" t="e">
        <f>+X80+'JULIO '!Y79</f>
        <v>#REF!</v>
      </c>
      <c r="Z80" s="361" t="e">
        <f t="shared" si="5"/>
        <v>#REF!</v>
      </c>
      <c r="AA80" s="282" t="e">
        <f t="shared" si="55"/>
        <v>#REF!</v>
      </c>
    </row>
    <row r="81" spans="1:27" s="275" customFormat="1" x14ac:dyDescent="0.2">
      <c r="A81" s="276" t="s">
        <v>214</v>
      </c>
      <c r="B81" s="277" t="s">
        <v>215</v>
      </c>
      <c r="C81" s="278">
        <v>0</v>
      </c>
      <c r="D81" s="278">
        <v>0</v>
      </c>
      <c r="E81" s="278">
        <v>0</v>
      </c>
      <c r="F81" s="278"/>
      <c r="G81" s="278">
        <v>0</v>
      </c>
      <c r="H81" s="270">
        <f t="shared" si="50"/>
        <v>0</v>
      </c>
      <c r="I81" s="278">
        <v>0</v>
      </c>
      <c r="J81" s="278">
        <v>0</v>
      </c>
      <c r="K81" s="270" t="e">
        <f>+I81-J81+'JULIO '!K80</f>
        <v>#REF!</v>
      </c>
      <c r="L81" s="361" t="e">
        <f t="shared" si="1"/>
        <v>#REF!</v>
      </c>
      <c r="M81" s="278" t="e">
        <f t="shared" si="51"/>
        <v>#REF!</v>
      </c>
      <c r="N81" s="278">
        <v>0</v>
      </c>
      <c r="O81" s="278">
        <v>0</v>
      </c>
      <c r="P81" s="270" t="e">
        <f>+N81-O81+'JULIO '!P80</f>
        <v>#REF!</v>
      </c>
      <c r="Q81" s="361" t="e">
        <f t="shared" si="2"/>
        <v>#REF!</v>
      </c>
      <c r="R81" s="279" t="e">
        <f t="shared" si="52"/>
        <v>#REF!</v>
      </c>
      <c r="S81" s="361" t="e">
        <f t="shared" si="3"/>
        <v>#REF!</v>
      </c>
      <c r="T81" s="270" t="e">
        <f>+'JULIO '!V80</f>
        <v>#REF!</v>
      </c>
      <c r="U81" s="278">
        <v>0</v>
      </c>
      <c r="V81" s="270" t="e">
        <f t="shared" si="53"/>
        <v>#REF!</v>
      </c>
      <c r="W81" s="361" t="e">
        <f t="shared" si="4"/>
        <v>#REF!</v>
      </c>
      <c r="X81" s="270">
        <f t="shared" si="54"/>
        <v>0</v>
      </c>
      <c r="Y81" s="270" t="e">
        <f>+X81+'JULIO '!Y80</f>
        <v>#REF!</v>
      </c>
      <c r="Z81" s="361" t="e">
        <f t="shared" si="5"/>
        <v>#REF!</v>
      </c>
      <c r="AA81" s="282" t="e">
        <f t="shared" si="55"/>
        <v>#REF!</v>
      </c>
    </row>
    <row r="82" spans="1:27" s="275" customFormat="1" x14ac:dyDescent="0.2">
      <c r="A82" s="276" t="s">
        <v>216</v>
      </c>
      <c r="B82" s="277" t="s">
        <v>217</v>
      </c>
      <c r="C82" s="278">
        <v>0</v>
      </c>
      <c r="D82" s="278">
        <v>0</v>
      </c>
      <c r="E82" s="278">
        <v>0</v>
      </c>
      <c r="F82" s="278"/>
      <c r="G82" s="278">
        <v>0</v>
      </c>
      <c r="H82" s="270">
        <f t="shared" si="50"/>
        <v>0</v>
      </c>
      <c r="I82" s="278">
        <v>0</v>
      </c>
      <c r="J82" s="278">
        <v>0</v>
      </c>
      <c r="K82" s="270" t="e">
        <f>+I82-J82+'JULIO '!K81</f>
        <v>#REF!</v>
      </c>
      <c r="L82" s="361" t="e">
        <f t="shared" si="1"/>
        <v>#REF!</v>
      </c>
      <c r="M82" s="278" t="e">
        <f t="shared" si="51"/>
        <v>#REF!</v>
      </c>
      <c r="N82" s="278">
        <v>0</v>
      </c>
      <c r="O82" s="278">
        <v>0</v>
      </c>
      <c r="P82" s="270" t="e">
        <f>+N82-O82+'JULIO '!P81</f>
        <v>#REF!</v>
      </c>
      <c r="Q82" s="361" t="e">
        <f t="shared" si="2"/>
        <v>#REF!</v>
      </c>
      <c r="R82" s="279" t="e">
        <f t="shared" si="52"/>
        <v>#REF!</v>
      </c>
      <c r="S82" s="361" t="e">
        <f t="shared" si="3"/>
        <v>#REF!</v>
      </c>
      <c r="T82" s="270" t="e">
        <f>+'JULIO '!V81</f>
        <v>#REF!</v>
      </c>
      <c r="U82" s="278">
        <v>0</v>
      </c>
      <c r="V82" s="270" t="e">
        <f t="shared" si="53"/>
        <v>#REF!</v>
      </c>
      <c r="W82" s="361" t="e">
        <f t="shared" si="4"/>
        <v>#REF!</v>
      </c>
      <c r="X82" s="270">
        <f t="shared" si="54"/>
        <v>0</v>
      </c>
      <c r="Y82" s="270" t="e">
        <f>+X82+'JULIO '!Y81</f>
        <v>#REF!</v>
      </c>
      <c r="Z82" s="361" t="e">
        <f t="shared" si="5"/>
        <v>#REF!</v>
      </c>
      <c r="AA82" s="282" t="e">
        <f t="shared" si="55"/>
        <v>#REF!</v>
      </c>
    </row>
    <row r="83" spans="1:27" s="275" customFormat="1" x14ac:dyDescent="0.2">
      <c r="A83" s="276" t="s">
        <v>218</v>
      </c>
      <c r="B83" s="325" t="s">
        <v>219</v>
      </c>
      <c r="C83" s="278">
        <v>0</v>
      </c>
      <c r="D83" s="278">
        <v>0</v>
      </c>
      <c r="E83" s="278">
        <v>0</v>
      </c>
      <c r="F83" s="278"/>
      <c r="G83" s="278">
        <v>0</v>
      </c>
      <c r="H83" s="270">
        <f t="shared" si="50"/>
        <v>0</v>
      </c>
      <c r="I83" s="278">
        <v>0</v>
      </c>
      <c r="J83" s="278">
        <v>0</v>
      </c>
      <c r="K83" s="270" t="e">
        <f>+I83-J83+'JULIO '!K82</f>
        <v>#REF!</v>
      </c>
      <c r="L83" s="361" t="e">
        <f t="shared" si="1"/>
        <v>#REF!</v>
      </c>
      <c r="M83" s="278" t="e">
        <f t="shared" si="51"/>
        <v>#REF!</v>
      </c>
      <c r="N83" s="278">
        <v>0</v>
      </c>
      <c r="O83" s="278">
        <v>0</v>
      </c>
      <c r="P83" s="270" t="e">
        <f>+N83-O83+'JULIO '!P82</f>
        <v>#REF!</v>
      </c>
      <c r="Q83" s="361" t="e">
        <f t="shared" si="2"/>
        <v>#REF!</v>
      </c>
      <c r="R83" s="279" t="e">
        <f t="shared" si="52"/>
        <v>#REF!</v>
      </c>
      <c r="S83" s="361" t="e">
        <f t="shared" si="3"/>
        <v>#REF!</v>
      </c>
      <c r="T83" s="270" t="e">
        <f>+'JULIO '!V82</f>
        <v>#REF!</v>
      </c>
      <c r="U83" s="278">
        <v>0</v>
      </c>
      <c r="V83" s="270" t="e">
        <f t="shared" si="53"/>
        <v>#REF!</v>
      </c>
      <c r="W83" s="361" t="e">
        <f t="shared" si="4"/>
        <v>#REF!</v>
      </c>
      <c r="X83" s="270">
        <f t="shared" si="54"/>
        <v>0</v>
      </c>
      <c r="Y83" s="270" t="e">
        <f>+X83+'JULIO '!Y82</f>
        <v>#REF!</v>
      </c>
      <c r="Z83" s="361" t="e">
        <f t="shared" si="5"/>
        <v>#REF!</v>
      </c>
      <c r="AA83" s="282" t="e">
        <f t="shared" si="55"/>
        <v>#REF!</v>
      </c>
    </row>
    <row r="84" spans="1:27" s="275" customFormat="1" x14ac:dyDescent="0.2">
      <c r="A84" s="276" t="s">
        <v>220</v>
      </c>
      <c r="B84" s="325" t="s">
        <v>221</v>
      </c>
      <c r="C84" s="278">
        <v>0</v>
      </c>
      <c r="D84" s="278">
        <v>0</v>
      </c>
      <c r="E84" s="278">
        <v>0</v>
      </c>
      <c r="F84" s="278"/>
      <c r="G84" s="278">
        <v>0</v>
      </c>
      <c r="H84" s="270">
        <f t="shared" si="50"/>
        <v>0</v>
      </c>
      <c r="I84" s="278">
        <v>0</v>
      </c>
      <c r="J84" s="278">
        <v>0</v>
      </c>
      <c r="K84" s="270" t="e">
        <f>+I84-J84+'JULIO '!K83</f>
        <v>#REF!</v>
      </c>
      <c r="L84" s="361" t="e">
        <f t="shared" si="1"/>
        <v>#REF!</v>
      </c>
      <c r="M84" s="278" t="e">
        <f t="shared" si="51"/>
        <v>#REF!</v>
      </c>
      <c r="N84" s="278">
        <v>0</v>
      </c>
      <c r="O84" s="278">
        <v>0</v>
      </c>
      <c r="P84" s="270" t="e">
        <f>+N84-O84+'JULIO '!P83</f>
        <v>#REF!</v>
      </c>
      <c r="Q84" s="361" t="e">
        <f t="shared" si="2"/>
        <v>#REF!</v>
      </c>
      <c r="R84" s="279" t="e">
        <f t="shared" si="52"/>
        <v>#REF!</v>
      </c>
      <c r="S84" s="361" t="e">
        <f t="shared" si="3"/>
        <v>#REF!</v>
      </c>
      <c r="T84" s="270" t="e">
        <f>+'JULIO '!V83</f>
        <v>#REF!</v>
      </c>
      <c r="U84" s="278">
        <v>0</v>
      </c>
      <c r="V84" s="270" t="e">
        <f t="shared" si="53"/>
        <v>#REF!</v>
      </c>
      <c r="W84" s="361" t="e">
        <f t="shared" si="4"/>
        <v>#REF!</v>
      </c>
      <c r="X84" s="270">
        <f t="shared" si="54"/>
        <v>0</v>
      </c>
      <c r="Y84" s="270" t="e">
        <f>+X84+'JULIO '!Y83</f>
        <v>#REF!</v>
      </c>
      <c r="Z84" s="361" t="e">
        <f t="shared" si="5"/>
        <v>#REF!</v>
      </c>
      <c r="AA84" s="282" t="e">
        <f t="shared" si="55"/>
        <v>#REF!</v>
      </c>
    </row>
    <row r="85" spans="1:27" s="275" customFormat="1" x14ac:dyDescent="0.2">
      <c r="A85" s="276" t="s">
        <v>222</v>
      </c>
      <c r="B85" s="325" t="s">
        <v>223</v>
      </c>
      <c r="C85" s="278">
        <v>0</v>
      </c>
      <c r="D85" s="278">
        <v>0</v>
      </c>
      <c r="E85" s="278">
        <v>0</v>
      </c>
      <c r="F85" s="278"/>
      <c r="G85" s="278">
        <v>0</v>
      </c>
      <c r="H85" s="270">
        <f t="shared" si="50"/>
        <v>0</v>
      </c>
      <c r="I85" s="278">
        <v>0</v>
      </c>
      <c r="J85" s="278">
        <v>0</v>
      </c>
      <c r="K85" s="270" t="e">
        <f>+I85-J85+'JULIO '!K84</f>
        <v>#REF!</v>
      </c>
      <c r="L85" s="361" t="e">
        <f t="shared" si="1"/>
        <v>#REF!</v>
      </c>
      <c r="M85" s="278" t="e">
        <f t="shared" si="51"/>
        <v>#REF!</v>
      </c>
      <c r="N85" s="278">
        <v>0</v>
      </c>
      <c r="O85" s="278">
        <v>0</v>
      </c>
      <c r="P85" s="270" t="e">
        <f>+N85-O85+'JULIO '!P84</f>
        <v>#REF!</v>
      </c>
      <c r="Q85" s="361" t="e">
        <f t="shared" si="2"/>
        <v>#REF!</v>
      </c>
      <c r="R85" s="279" t="e">
        <f t="shared" si="52"/>
        <v>#REF!</v>
      </c>
      <c r="S85" s="361" t="e">
        <f t="shared" si="3"/>
        <v>#REF!</v>
      </c>
      <c r="T85" s="270" t="e">
        <f>+'JULIO '!V84</f>
        <v>#REF!</v>
      </c>
      <c r="U85" s="278">
        <v>0</v>
      </c>
      <c r="V85" s="270" t="e">
        <f t="shared" si="53"/>
        <v>#REF!</v>
      </c>
      <c r="W85" s="361" t="e">
        <f t="shared" si="4"/>
        <v>#REF!</v>
      </c>
      <c r="X85" s="270">
        <f t="shared" si="54"/>
        <v>0</v>
      </c>
      <c r="Y85" s="270" t="e">
        <f>+X85+'JULIO '!Y84</f>
        <v>#REF!</v>
      </c>
      <c r="Z85" s="361" t="e">
        <f t="shared" si="5"/>
        <v>#REF!</v>
      </c>
      <c r="AA85" s="282" t="e">
        <f t="shared" si="55"/>
        <v>#REF!</v>
      </c>
    </row>
    <row r="86" spans="1:27" s="275" customFormat="1" x14ac:dyDescent="0.2">
      <c r="A86" s="276" t="s">
        <v>224</v>
      </c>
      <c r="B86" s="325" t="s">
        <v>225</v>
      </c>
      <c r="C86" s="278">
        <v>0</v>
      </c>
      <c r="D86" s="278">
        <v>0</v>
      </c>
      <c r="E86" s="278">
        <v>0</v>
      </c>
      <c r="F86" s="278"/>
      <c r="G86" s="278">
        <v>0</v>
      </c>
      <c r="H86" s="270">
        <f t="shared" si="50"/>
        <v>0</v>
      </c>
      <c r="I86" s="278">
        <v>0</v>
      </c>
      <c r="J86" s="278">
        <v>0</v>
      </c>
      <c r="K86" s="270" t="e">
        <f>+I86-J86+'JULIO '!K85</f>
        <v>#REF!</v>
      </c>
      <c r="L86" s="361" t="e">
        <f t="shared" si="1"/>
        <v>#REF!</v>
      </c>
      <c r="M86" s="278" t="e">
        <f t="shared" si="51"/>
        <v>#REF!</v>
      </c>
      <c r="N86" s="278">
        <v>0</v>
      </c>
      <c r="O86" s="278">
        <v>0</v>
      </c>
      <c r="P86" s="270" t="e">
        <f>+N86-O86+'JULIO '!P85</f>
        <v>#REF!</v>
      </c>
      <c r="Q86" s="361" t="e">
        <f t="shared" si="2"/>
        <v>#REF!</v>
      </c>
      <c r="R86" s="279" t="e">
        <f t="shared" si="52"/>
        <v>#REF!</v>
      </c>
      <c r="S86" s="361" t="e">
        <f t="shared" si="3"/>
        <v>#REF!</v>
      </c>
      <c r="T86" s="270" t="e">
        <f>+'JULIO '!V85</f>
        <v>#REF!</v>
      </c>
      <c r="U86" s="278">
        <v>0</v>
      </c>
      <c r="V86" s="270" t="e">
        <f t="shared" si="53"/>
        <v>#REF!</v>
      </c>
      <c r="W86" s="361" t="e">
        <f t="shared" si="4"/>
        <v>#REF!</v>
      </c>
      <c r="X86" s="270">
        <f t="shared" si="54"/>
        <v>0</v>
      </c>
      <c r="Y86" s="270" t="e">
        <f>+X86+'JULIO '!Y85</f>
        <v>#REF!</v>
      </c>
      <c r="Z86" s="361" t="e">
        <f t="shared" si="5"/>
        <v>#REF!</v>
      </c>
      <c r="AA86" s="282" t="e">
        <f t="shared" si="55"/>
        <v>#REF!</v>
      </c>
    </row>
    <row r="87" spans="1:27" s="275" customFormat="1" x14ac:dyDescent="0.2">
      <c r="A87" s="276" t="s">
        <v>226</v>
      </c>
      <c r="B87" s="325" t="s">
        <v>227</v>
      </c>
      <c r="C87" s="278">
        <v>0</v>
      </c>
      <c r="D87" s="278">
        <v>0</v>
      </c>
      <c r="E87" s="278">
        <v>0</v>
      </c>
      <c r="F87" s="278"/>
      <c r="G87" s="278">
        <v>0</v>
      </c>
      <c r="H87" s="270">
        <f t="shared" si="50"/>
        <v>0</v>
      </c>
      <c r="I87" s="278">
        <v>0</v>
      </c>
      <c r="J87" s="278">
        <v>0</v>
      </c>
      <c r="K87" s="270" t="e">
        <f>+I87-J87+'JULIO '!K86</f>
        <v>#REF!</v>
      </c>
      <c r="L87" s="361" t="e">
        <f t="shared" si="1"/>
        <v>#REF!</v>
      </c>
      <c r="M87" s="278" t="e">
        <f t="shared" si="51"/>
        <v>#REF!</v>
      </c>
      <c r="N87" s="278">
        <v>0</v>
      </c>
      <c r="O87" s="278">
        <v>0</v>
      </c>
      <c r="P87" s="270" t="e">
        <f>+N87-O87+'JULIO '!P86</f>
        <v>#REF!</v>
      </c>
      <c r="Q87" s="361" t="e">
        <f t="shared" si="2"/>
        <v>#REF!</v>
      </c>
      <c r="R87" s="279" t="e">
        <f t="shared" si="52"/>
        <v>#REF!</v>
      </c>
      <c r="S87" s="361" t="e">
        <f t="shared" si="3"/>
        <v>#REF!</v>
      </c>
      <c r="T87" s="270" t="e">
        <f>+'JULIO '!V86</f>
        <v>#REF!</v>
      </c>
      <c r="U87" s="278">
        <v>0</v>
      </c>
      <c r="V87" s="270" t="e">
        <f t="shared" si="53"/>
        <v>#REF!</v>
      </c>
      <c r="W87" s="361" t="e">
        <f t="shared" si="4"/>
        <v>#REF!</v>
      </c>
      <c r="X87" s="270">
        <f t="shared" si="54"/>
        <v>0</v>
      </c>
      <c r="Y87" s="270" t="e">
        <f>+X87+'JULIO '!Y86</f>
        <v>#REF!</v>
      </c>
      <c r="Z87" s="361" t="e">
        <f t="shared" si="5"/>
        <v>#REF!</v>
      </c>
      <c r="AA87" s="282" t="e">
        <f t="shared" si="55"/>
        <v>#REF!</v>
      </c>
    </row>
    <row r="88" spans="1:27" s="275" customFormat="1" x14ac:dyDescent="0.2">
      <c r="A88" s="276" t="s">
        <v>228</v>
      </c>
      <c r="B88" s="325" t="s">
        <v>229</v>
      </c>
      <c r="C88" s="278">
        <v>0</v>
      </c>
      <c r="D88" s="278">
        <v>0</v>
      </c>
      <c r="E88" s="278">
        <v>0</v>
      </c>
      <c r="F88" s="278"/>
      <c r="G88" s="278">
        <v>0</v>
      </c>
      <c r="H88" s="270">
        <f t="shared" si="50"/>
        <v>0</v>
      </c>
      <c r="I88" s="278">
        <v>0</v>
      </c>
      <c r="J88" s="278">
        <v>0</v>
      </c>
      <c r="K88" s="270" t="e">
        <f>+I88-J88+'JULIO '!K87</f>
        <v>#REF!</v>
      </c>
      <c r="L88" s="361" t="e">
        <f t="shared" si="1"/>
        <v>#REF!</v>
      </c>
      <c r="M88" s="278" t="e">
        <f t="shared" si="51"/>
        <v>#REF!</v>
      </c>
      <c r="N88" s="278">
        <v>0</v>
      </c>
      <c r="O88" s="278">
        <v>0</v>
      </c>
      <c r="P88" s="270" t="e">
        <f>+N88-O88+'JULIO '!P87</f>
        <v>#REF!</v>
      </c>
      <c r="Q88" s="361" t="e">
        <f t="shared" si="2"/>
        <v>#REF!</v>
      </c>
      <c r="R88" s="279" t="e">
        <f t="shared" si="52"/>
        <v>#REF!</v>
      </c>
      <c r="S88" s="361" t="e">
        <f t="shared" si="3"/>
        <v>#REF!</v>
      </c>
      <c r="T88" s="270" t="e">
        <f>+'JULIO '!V87</f>
        <v>#REF!</v>
      </c>
      <c r="U88" s="278">
        <v>0</v>
      </c>
      <c r="V88" s="270" t="e">
        <f t="shared" si="53"/>
        <v>#REF!</v>
      </c>
      <c r="W88" s="361" t="e">
        <f t="shared" si="4"/>
        <v>#REF!</v>
      </c>
      <c r="X88" s="270">
        <f t="shared" si="54"/>
        <v>0</v>
      </c>
      <c r="Y88" s="270" t="e">
        <f>+X88+'JULIO '!Y87</f>
        <v>#REF!</v>
      </c>
      <c r="Z88" s="361" t="e">
        <f t="shared" si="5"/>
        <v>#REF!</v>
      </c>
      <c r="AA88" s="282" t="e">
        <f t="shared" si="55"/>
        <v>#REF!</v>
      </c>
    </row>
    <row r="89" spans="1:27" s="275" customFormat="1" x14ac:dyDescent="0.2">
      <c r="A89" s="276" t="s">
        <v>230</v>
      </c>
      <c r="B89" s="325" t="s">
        <v>231</v>
      </c>
      <c r="C89" s="278">
        <v>0</v>
      </c>
      <c r="D89" s="278">
        <v>0</v>
      </c>
      <c r="E89" s="278">
        <v>0</v>
      </c>
      <c r="F89" s="278"/>
      <c r="G89" s="278">
        <v>0</v>
      </c>
      <c r="H89" s="270">
        <f t="shared" si="50"/>
        <v>0</v>
      </c>
      <c r="I89" s="278">
        <v>0</v>
      </c>
      <c r="J89" s="278">
        <v>0</v>
      </c>
      <c r="K89" s="270" t="e">
        <f>+I89-J89+'JULIO '!K88</f>
        <v>#REF!</v>
      </c>
      <c r="L89" s="361" t="e">
        <f t="shared" si="1"/>
        <v>#REF!</v>
      </c>
      <c r="M89" s="278" t="e">
        <f t="shared" si="51"/>
        <v>#REF!</v>
      </c>
      <c r="N89" s="278">
        <v>0</v>
      </c>
      <c r="O89" s="278">
        <v>0</v>
      </c>
      <c r="P89" s="270" t="e">
        <f>+N89-O89+'JULIO '!P88</f>
        <v>#REF!</v>
      </c>
      <c r="Q89" s="361" t="e">
        <f t="shared" si="2"/>
        <v>#REF!</v>
      </c>
      <c r="R89" s="279" t="e">
        <f t="shared" si="52"/>
        <v>#REF!</v>
      </c>
      <c r="S89" s="361" t="e">
        <f t="shared" si="3"/>
        <v>#REF!</v>
      </c>
      <c r="T89" s="270" t="e">
        <f>+'JULIO '!V88</f>
        <v>#REF!</v>
      </c>
      <c r="U89" s="278">
        <v>0</v>
      </c>
      <c r="V89" s="270" t="e">
        <f t="shared" si="53"/>
        <v>#REF!</v>
      </c>
      <c r="W89" s="361" t="e">
        <f t="shared" si="4"/>
        <v>#REF!</v>
      </c>
      <c r="X89" s="270">
        <f t="shared" si="54"/>
        <v>0</v>
      </c>
      <c r="Y89" s="270" t="e">
        <f>+X89+'JULIO '!Y88</f>
        <v>#REF!</v>
      </c>
      <c r="Z89" s="361" t="e">
        <f t="shared" si="5"/>
        <v>#REF!</v>
      </c>
      <c r="AA89" s="282" t="e">
        <f t="shared" si="55"/>
        <v>#REF!</v>
      </c>
    </row>
    <row r="90" spans="1:27" s="275" customFormat="1" x14ac:dyDescent="0.2">
      <c r="A90" s="276" t="s">
        <v>232</v>
      </c>
      <c r="B90" s="325" t="s">
        <v>233</v>
      </c>
      <c r="C90" s="278">
        <v>0</v>
      </c>
      <c r="D90" s="278">
        <v>0</v>
      </c>
      <c r="E90" s="278">
        <v>0</v>
      </c>
      <c r="F90" s="278"/>
      <c r="G90" s="278">
        <v>0</v>
      </c>
      <c r="H90" s="270">
        <f t="shared" si="50"/>
        <v>0</v>
      </c>
      <c r="I90" s="278">
        <v>0</v>
      </c>
      <c r="J90" s="278">
        <v>0</v>
      </c>
      <c r="K90" s="270" t="e">
        <f>+I90-J90+'JULIO '!K89</f>
        <v>#REF!</v>
      </c>
      <c r="L90" s="361" t="e">
        <f t="shared" si="1"/>
        <v>#REF!</v>
      </c>
      <c r="M90" s="278" t="e">
        <f t="shared" si="51"/>
        <v>#REF!</v>
      </c>
      <c r="N90" s="278">
        <v>0</v>
      </c>
      <c r="O90" s="278">
        <v>0</v>
      </c>
      <c r="P90" s="270" t="e">
        <f>+N90-O90+'JULIO '!P89</f>
        <v>#REF!</v>
      </c>
      <c r="Q90" s="361" t="e">
        <f t="shared" si="2"/>
        <v>#REF!</v>
      </c>
      <c r="R90" s="279" t="e">
        <f t="shared" si="52"/>
        <v>#REF!</v>
      </c>
      <c r="S90" s="361" t="e">
        <f t="shared" si="3"/>
        <v>#REF!</v>
      </c>
      <c r="T90" s="270" t="e">
        <f>+'JULIO '!V89</f>
        <v>#REF!</v>
      </c>
      <c r="U90" s="278">
        <v>0</v>
      </c>
      <c r="V90" s="270" t="e">
        <f t="shared" si="53"/>
        <v>#REF!</v>
      </c>
      <c r="W90" s="361" t="e">
        <f t="shared" si="4"/>
        <v>#REF!</v>
      </c>
      <c r="X90" s="270">
        <f t="shared" si="54"/>
        <v>0</v>
      </c>
      <c r="Y90" s="270" t="e">
        <f>+X90+'JULIO '!Y89</f>
        <v>#REF!</v>
      </c>
      <c r="Z90" s="361" t="e">
        <f t="shared" si="5"/>
        <v>#REF!</v>
      </c>
      <c r="AA90" s="282" t="e">
        <f t="shared" si="55"/>
        <v>#REF!</v>
      </c>
    </row>
    <row r="91" spans="1:27" s="275" customFormat="1" x14ac:dyDescent="0.2">
      <c r="A91" s="276" t="s">
        <v>234</v>
      </c>
      <c r="B91" s="325" t="s">
        <v>235</v>
      </c>
      <c r="C91" s="278">
        <v>0</v>
      </c>
      <c r="D91" s="278">
        <v>0</v>
      </c>
      <c r="E91" s="278">
        <v>0</v>
      </c>
      <c r="F91" s="278"/>
      <c r="G91" s="278">
        <v>0</v>
      </c>
      <c r="H91" s="270">
        <f t="shared" si="50"/>
        <v>0</v>
      </c>
      <c r="I91" s="278">
        <v>0</v>
      </c>
      <c r="J91" s="278">
        <v>0</v>
      </c>
      <c r="K91" s="270" t="e">
        <f>+I91-J91+'JULIO '!K90</f>
        <v>#REF!</v>
      </c>
      <c r="L91" s="361" t="e">
        <f t="shared" si="1"/>
        <v>#REF!</v>
      </c>
      <c r="M91" s="278" t="e">
        <f t="shared" si="51"/>
        <v>#REF!</v>
      </c>
      <c r="N91" s="278">
        <v>0</v>
      </c>
      <c r="O91" s="278">
        <v>0</v>
      </c>
      <c r="P91" s="270" t="e">
        <f>+N91-O91+'JULIO '!P90</f>
        <v>#REF!</v>
      </c>
      <c r="Q91" s="361" t="e">
        <f t="shared" si="2"/>
        <v>#REF!</v>
      </c>
      <c r="R91" s="279" t="e">
        <f t="shared" si="52"/>
        <v>#REF!</v>
      </c>
      <c r="S91" s="361" t="e">
        <f t="shared" si="3"/>
        <v>#REF!</v>
      </c>
      <c r="T91" s="270" t="e">
        <f>+'JULIO '!V90</f>
        <v>#REF!</v>
      </c>
      <c r="U91" s="278">
        <v>0</v>
      </c>
      <c r="V91" s="270" t="e">
        <f t="shared" si="53"/>
        <v>#REF!</v>
      </c>
      <c r="W91" s="361" t="e">
        <f t="shared" si="4"/>
        <v>#REF!</v>
      </c>
      <c r="X91" s="270">
        <f t="shared" si="54"/>
        <v>0</v>
      </c>
      <c r="Y91" s="270" t="e">
        <f>+X91+'JULIO '!Y90</f>
        <v>#REF!</v>
      </c>
      <c r="Z91" s="361" t="e">
        <f t="shared" si="5"/>
        <v>#REF!</v>
      </c>
      <c r="AA91" s="282" t="e">
        <f t="shared" si="55"/>
        <v>#REF!</v>
      </c>
    </row>
    <row r="92" spans="1:27" s="275" customFormat="1" x14ac:dyDescent="0.2">
      <c r="A92" s="284" t="s">
        <v>236</v>
      </c>
      <c r="B92" s="325" t="s">
        <v>237</v>
      </c>
      <c r="C92" s="287">
        <v>0</v>
      </c>
      <c r="D92" s="286">
        <v>0</v>
      </c>
      <c r="E92" s="286">
        <v>0</v>
      </c>
      <c r="F92" s="286"/>
      <c r="G92" s="286">
        <v>0</v>
      </c>
      <c r="H92" s="308">
        <f t="shared" si="50"/>
        <v>0</v>
      </c>
      <c r="I92" s="286">
        <v>0</v>
      </c>
      <c r="J92" s="286">
        <v>0</v>
      </c>
      <c r="K92" s="308" t="e">
        <f>+I92-J92+'JULIO '!K91</f>
        <v>#REF!</v>
      </c>
      <c r="L92" s="365" t="e">
        <f t="shared" si="1"/>
        <v>#REF!</v>
      </c>
      <c r="M92" s="286" t="e">
        <f t="shared" si="51"/>
        <v>#REF!</v>
      </c>
      <c r="N92" s="286">
        <v>0</v>
      </c>
      <c r="O92" s="286">
        <v>0</v>
      </c>
      <c r="P92" s="308" t="e">
        <f>+N92-O92+'JULIO '!P91</f>
        <v>#REF!</v>
      </c>
      <c r="Q92" s="365" t="e">
        <f t="shared" si="2"/>
        <v>#REF!</v>
      </c>
      <c r="R92" s="287" t="e">
        <f t="shared" si="52"/>
        <v>#REF!</v>
      </c>
      <c r="S92" s="365" t="e">
        <f t="shared" si="3"/>
        <v>#REF!</v>
      </c>
      <c r="T92" s="308" t="e">
        <f>+'JULIO '!V91</f>
        <v>#REF!</v>
      </c>
      <c r="U92" s="286">
        <v>0</v>
      </c>
      <c r="V92" s="308" t="e">
        <f t="shared" si="53"/>
        <v>#REF!</v>
      </c>
      <c r="W92" s="365" t="e">
        <f t="shared" si="4"/>
        <v>#REF!</v>
      </c>
      <c r="X92" s="308">
        <f t="shared" si="54"/>
        <v>0</v>
      </c>
      <c r="Y92" s="308" t="e">
        <f>+X92+'JULIO '!Y91</f>
        <v>#REF!</v>
      </c>
      <c r="Z92" s="365" t="e">
        <f t="shared" si="5"/>
        <v>#REF!</v>
      </c>
      <c r="AA92" s="290" t="e">
        <f t="shared" si="55"/>
        <v>#REF!</v>
      </c>
    </row>
    <row r="93" spans="1:27" s="358" customFormat="1" x14ac:dyDescent="0.2">
      <c r="A93" s="326">
        <v>4</v>
      </c>
      <c r="B93" s="327" t="s">
        <v>238</v>
      </c>
      <c r="C93" s="252">
        <f t="shared" ref="C93:K95" si="56">+C94</f>
        <v>0</v>
      </c>
      <c r="D93" s="252">
        <f t="shared" si="56"/>
        <v>0</v>
      </c>
      <c r="E93" s="252">
        <f t="shared" si="56"/>
        <v>0</v>
      </c>
      <c r="F93" s="252">
        <f t="shared" si="56"/>
        <v>0</v>
      </c>
      <c r="G93" s="252">
        <f t="shared" si="56"/>
        <v>0</v>
      </c>
      <c r="H93" s="252">
        <f t="shared" si="56"/>
        <v>0</v>
      </c>
      <c r="I93" s="252">
        <f t="shared" si="56"/>
        <v>0</v>
      </c>
      <c r="J93" s="252">
        <f t="shared" si="56"/>
        <v>0</v>
      </c>
      <c r="K93" s="252" t="e">
        <f t="shared" si="56"/>
        <v>#REF!</v>
      </c>
      <c r="L93" s="357" t="e">
        <f t="shared" si="1"/>
        <v>#REF!</v>
      </c>
      <c r="M93" s="252" t="e">
        <f t="shared" ref="M93:P95" si="57">+M94</f>
        <v>#REF!</v>
      </c>
      <c r="N93" s="252">
        <f t="shared" si="57"/>
        <v>0</v>
      </c>
      <c r="O93" s="252">
        <f t="shared" si="57"/>
        <v>0</v>
      </c>
      <c r="P93" s="252" t="e">
        <f t="shared" si="57"/>
        <v>#REF!</v>
      </c>
      <c r="Q93" s="357" t="e">
        <f t="shared" si="2"/>
        <v>#REF!</v>
      </c>
      <c r="R93" s="252" t="e">
        <f>+R94</f>
        <v>#REF!</v>
      </c>
      <c r="S93" s="357" t="e">
        <f t="shared" si="3"/>
        <v>#REF!</v>
      </c>
      <c r="T93" s="252" t="e">
        <f t="shared" ref="T93:V95" si="58">+T94</f>
        <v>#REF!</v>
      </c>
      <c r="U93" s="252">
        <f t="shared" si="58"/>
        <v>0</v>
      </c>
      <c r="V93" s="252" t="e">
        <f t="shared" si="58"/>
        <v>#REF!</v>
      </c>
      <c r="W93" s="357" t="e">
        <f t="shared" si="4"/>
        <v>#REF!</v>
      </c>
      <c r="X93" s="252">
        <f t="shared" ref="X93:Y95" si="59">+X94</f>
        <v>0</v>
      </c>
      <c r="Y93" s="252" t="e">
        <f t="shared" si="59"/>
        <v>#REF!</v>
      </c>
      <c r="Z93" s="357" t="e">
        <f t="shared" si="5"/>
        <v>#REF!</v>
      </c>
      <c r="AA93" s="255" t="e">
        <f>+AA94</f>
        <v>#REF!</v>
      </c>
    </row>
    <row r="94" spans="1:27" s="358" customFormat="1" x14ac:dyDescent="0.2">
      <c r="A94" s="328" t="s">
        <v>239</v>
      </c>
      <c r="B94" s="329" t="s">
        <v>185</v>
      </c>
      <c r="C94" s="258">
        <f t="shared" si="56"/>
        <v>0</v>
      </c>
      <c r="D94" s="258">
        <f t="shared" si="56"/>
        <v>0</v>
      </c>
      <c r="E94" s="258">
        <f t="shared" si="56"/>
        <v>0</v>
      </c>
      <c r="F94" s="258">
        <f t="shared" si="56"/>
        <v>0</v>
      </c>
      <c r="G94" s="258">
        <f t="shared" si="56"/>
        <v>0</v>
      </c>
      <c r="H94" s="258">
        <f t="shared" si="56"/>
        <v>0</v>
      </c>
      <c r="I94" s="258">
        <f t="shared" si="56"/>
        <v>0</v>
      </c>
      <c r="J94" s="258">
        <f t="shared" si="56"/>
        <v>0</v>
      </c>
      <c r="K94" s="258" t="e">
        <f t="shared" si="56"/>
        <v>#REF!</v>
      </c>
      <c r="L94" s="508" t="e">
        <f t="shared" si="1"/>
        <v>#REF!</v>
      </c>
      <c r="M94" s="258" t="e">
        <f t="shared" si="57"/>
        <v>#REF!</v>
      </c>
      <c r="N94" s="258">
        <f t="shared" si="57"/>
        <v>0</v>
      </c>
      <c r="O94" s="258">
        <f t="shared" si="57"/>
        <v>0</v>
      </c>
      <c r="P94" s="258" t="e">
        <f t="shared" si="57"/>
        <v>#REF!</v>
      </c>
      <c r="Q94" s="508" t="e">
        <f t="shared" si="2"/>
        <v>#REF!</v>
      </c>
      <c r="R94" s="258" t="e">
        <f>+R95</f>
        <v>#REF!</v>
      </c>
      <c r="S94" s="508" t="e">
        <f t="shared" si="3"/>
        <v>#REF!</v>
      </c>
      <c r="T94" s="258" t="e">
        <f t="shared" si="58"/>
        <v>#REF!</v>
      </c>
      <c r="U94" s="258">
        <f t="shared" si="58"/>
        <v>0</v>
      </c>
      <c r="V94" s="258" t="e">
        <f t="shared" si="58"/>
        <v>#REF!</v>
      </c>
      <c r="W94" s="508" t="e">
        <f t="shared" si="4"/>
        <v>#REF!</v>
      </c>
      <c r="X94" s="258">
        <f t="shared" si="59"/>
        <v>0</v>
      </c>
      <c r="Y94" s="258" t="e">
        <f t="shared" si="59"/>
        <v>#REF!</v>
      </c>
      <c r="Z94" s="508" t="e">
        <f t="shared" si="5"/>
        <v>#REF!</v>
      </c>
      <c r="AA94" s="261" t="e">
        <f>+AA95</f>
        <v>#REF!</v>
      </c>
    </row>
    <row r="95" spans="1:27" s="358" customFormat="1" x14ac:dyDescent="0.2">
      <c r="A95" s="330" t="s">
        <v>240</v>
      </c>
      <c r="B95" s="329" t="s">
        <v>188</v>
      </c>
      <c r="C95" s="258">
        <f t="shared" si="56"/>
        <v>0</v>
      </c>
      <c r="D95" s="258">
        <f t="shared" si="56"/>
        <v>0</v>
      </c>
      <c r="E95" s="258">
        <f t="shared" si="56"/>
        <v>0</v>
      </c>
      <c r="F95" s="258">
        <f t="shared" si="56"/>
        <v>0</v>
      </c>
      <c r="G95" s="258">
        <f t="shared" si="56"/>
        <v>0</v>
      </c>
      <c r="H95" s="258">
        <f t="shared" si="56"/>
        <v>0</v>
      </c>
      <c r="I95" s="258">
        <f t="shared" si="56"/>
        <v>0</v>
      </c>
      <c r="J95" s="258">
        <f t="shared" si="56"/>
        <v>0</v>
      </c>
      <c r="K95" s="258" t="e">
        <f t="shared" si="56"/>
        <v>#REF!</v>
      </c>
      <c r="L95" s="508" t="e">
        <f t="shared" si="1"/>
        <v>#REF!</v>
      </c>
      <c r="M95" s="258" t="e">
        <f t="shared" si="57"/>
        <v>#REF!</v>
      </c>
      <c r="N95" s="258">
        <f t="shared" si="57"/>
        <v>0</v>
      </c>
      <c r="O95" s="258">
        <f t="shared" si="57"/>
        <v>0</v>
      </c>
      <c r="P95" s="258" t="e">
        <f t="shared" si="57"/>
        <v>#REF!</v>
      </c>
      <c r="Q95" s="508" t="e">
        <f t="shared" si="2"/>
        <v>#REF!</v>
      </c>
      <c r="R95" s="258" t="e">
        <f>+R96</f>
        <v>#REF!</v>
      </c>
      <c r="S95" s="508" t="e">
        <f t="shared" si="3"/>
        <v>#REF!</v>
      </c>
      <c r="T95" s="258" t="e">
        <f t="shared" si="58"/>
        <v>#REF!</v>
      </c>
      <c r="U95" s="258">
        <f t="shared" si="58"/>
        <v>0</v>
      </c>
      <c r="V95" s="258" t="e">
        <f t="shared" si="58"/>
        <v>#REF!</v>
      </c>
      <c r="W95" s="508" t="e">
        <f t="shared" si="4"/>
        <v>#REF!</v>
      </c>
      <c r="X95" s="258">
        <f t="shared" si="59"/>
        <v>0</v>
      </c>
      <c r="Y95" s="258" t="e">
        <f t="shared" si="59"/>
        <v>#REF!</v>
      </c>
      <c r="Z95" s="508" t="e">
        <f t="shared" si="5"/>
        <v>#REF!</v>
      </c>
      <c r="AA95" s="261" t="e">
        <f>+AA96</f>
        <v>#REF!</v>
      </c>
    </row>
    <row r="96" spans="1:27" s="358" customFormat="1" x14ac:dyDescent="0.2">
      <c r="A96" s="331" t="s">
        <v>241</v>
      </c>
      <c r="B96" s="332" t="s">
        <v>190</v>
      </c>
      <c r="C96" s="264">
        <f t="shared" ref="C96:K96" si="60">SUM(C97:C100)</f>
        <v>0</v>
      </c>
      <c r="D96" s="264">
        <f t="shared" si="60"/>
        <v>0</v>
      </c>
      <c r="E96" s="264">
        <f t="shared" si="60"/>
        <v>0</v>
      </c>
      <c r="F96" s="264">
        <f t="shared" si="60"/>
        <v>0</v>
      </c>
      <c r="G96" s="264">
        <f t="shared" si="60"/>
        <v>0</v>
      </c>
      <c r="H96" s="264">
        <f t="shared" si="60"/>
        <v>0</v>
      </c>
      <c r="I96" s="264">
        <f t="shared" si="60"/>
        <v>0</v>
      </c>
      <c r="J96" s="264">
        <f t="shared" si="60"/>
        <v>0</v>
      </c>
      <c r="K96" s="264" t="e">
        <f t="shared" si="60"/>
        <v>#REF!</v>
      </c>
      <c r="L96" s="509" t="e">
        <f t="shared" si="1"/>
        <v>#REF!</v>
      </c>
      <c r="M96" s="264" t="e">
        <f>SUM(M97:M100)</f>
        <v>#REF!</v>
      </c>
      <c r="N96" s="264">
        <f>SUM(N97:N100)</f>
        <v>0</v>
      </c>
      <c r="O96" s="264">
        <f>SUM(O97:O100)</f>
        <v>0</v>
      </c>
      <c r="P96" s="264" t="e">
        <f>SUM(P97:P100)</f>
        <v>#REF!</v>
      </c>
      <c r="Q96" s="509" t="e">
        <f t="shared" si="2"/>
        <v>#REF!</v>
      </c>
      <c r="R96" s="264" t="e">
        <f>SUM(R97:R100)</f>
        <v>#REF!</v>
      </c>
      <c r="S96" s="509" t="e">
        <f t="shared" si="3"/>
        <v>#REF!</v>
      </c>
      <c r="T96" s="264" t="e">
        <f>SUM(T97:T100)</f>
        <v>#REF!</v>
      </c>
      <c r="U96" s="264">
        <f>SUM(U97:U100)</f>
        <v>0</v>
      </c>
      <c r="V96" s="264" t="e">
        <f>SUM(V97:V100)</f>
        <v>#REF!</v>
      </c>
      <c r="W96" s="509" t="e">
        <f t="shared" si="4"/>
        <v>#REF!</v>
      </c>
      <c r="X96" s="264">
        <f>SUM(X97:X100)</f>
        <v>0</v>
      </c>
      <c r="Y96" s="264" t="e">
        <f>SUM(Y97:Y100)</f>
        <v>#REF!</v>
      </c>
      <c r="Z96" s="509" t="e">
        <f t="shared" si="5"/>
        <v>#REF!</v>
      </c>
      <c r="AA96" s="267" t="e">
        <f>SUM(AA97:AA100)</f>
        <v>#REF!</v>
      </c>
    </row>
    <row r="97" spans="1:28" s="275" customFormat="1" x14ac:dyDescent="0.2">
      <c r="A97" s="297" t="s">
        <v>242</v>
      </c>
      <c r="B97" s="304" t="s">
        <v>243</v>
      </c>
      <c r="C97" s="270">
        <v>0</v>
      </c>
      <c r="D97" s="271">
        <v>0</v>
      </c>
      <c r="E97" s="271">
        <v>0</v>
      </c>
      <c r="F97" s="271"/>
      <c r="G97" s="271">
        <v>0</v>
      </c>
      <c r="H97" s="270">
        <f>+C97+D97-E97+F97-G97</f>
        <v>0</v>
      </c>
      <c r="I97" s="271">
        <f>+'CDP-RP AGO'!C264</f>
        <v>0</v>
      </c>
      <c r="J97" s="271">
        <v>0</v>
      </c>
      <c r="K97" s="270" t="e">
        <f>+I97-J97+'JULIO '!K96</f>
        <v>#REF!</v>
      </c>
      <c r="L97" s="361" t="e">
        <f t="shared" si="1"/>
        <v>#REF!</v>
      </c>
      <c r="M97" s="271" t="e">
        <f>+H97-K97</f>
        <v>#REF!</v>
      </c>
      <c r="N97" s="271">
        <f>+'CDP-RP AGO'!G264</f>
        <v>0</v>
      </c>
      <c r="O97" s="271">
        <v>0</v>
      </c>
      <c r="P97" s="270" t="e">
        <f>+N97-O97+'JULIO '!P96</f>
        <v>#REF!</v>
      </c>
      <c r="Q97" s="361" t="e">
        <f t="shared" si="2"/>
        <v>#REF!</v>
      </c>
      <c r="R97" s="271" t="e">
        <f>+H97-P97</f>
        <v>#REF!</v>
      </c>
      <c r="S97" s="361" t="e">
        <f t="shared" si="3"/>
        <v>#REF!</v>
      </c>
      <c r="T97" s="270" t="e">
        <f>+'JULIO '!V96</f>
        <v>#REF!</v>
      </c>
      <c r="U97" s="270">
        <v>0</v>
      </c>
      <c r="V97" s="270" t="e">
        <f>+T97+U97</f>
        <v>#REF!</v>
      </c>
      <c r="W97" s="361" t="e">
        <f t="shared" si="4"/>
        <v>#REF!</v>
      </c>
      <c r="X97" s="270">
        <f>+U97</f>
        <v>0</v>
      </c>
      <c r="Y97" s="270" t="e">
        <f>+X97+'JULIO '!Y96</f>
        <v>#REF!</v>
      </c>
      <c r="Z97" s="361" t="e">
        <f t="shared" si="5"/>
        <v>#REF!</v>
      </c>
      <c r="AA97" s="274" t="e">
        <f>+P97-Y97</f>
        <v>#REF!</v>
      </c>
      <c r="AB97" s="367"/>
    </row>
    <row r="98" spans="1:28" s="275" customFormat="1" x14ac:dyDescent="0.2">
      <c r="A98" s="276" t="s">
        <v>244</v>
      </c>
      <c r="B98" s="333" t="s">
        <v>245</v>
      </c>
      <c r="C98" s="278">
        <v>0</v>
      </c>
      <c r="D98" s="279">
        <v>0</v>
      </c>
      <c r="E98" s="279">
        <v>0</v>
      </c>
      <c r="F98" s="279"/>
      <c r="G98" s="279">
        <v>0</v>
      </c>
      <c r="H98" s="270">
        <f>+C98+D98-E98+F98-G98</f>
        <v>0</v>
      </c>
      <c r="I98" s="279">
        <f>+'CDP-RP AGO'!C271</f>
        <v>0</v>
      </c>
      <c r="J98" s="279">
        <v>0</v>
      </c>
      <c r="K98" s="270" t="e">
        <f>+I98-J98+'JULIO '!K97</f>
        <v>#REF!</v>
      </c>
      <c r="L98" s="361" t="e">
        <f t="shared" si="1"/>
        <v>#REF!</v>
      </c>
      <c r="M98" s="279" t="e">
        <f>+H98-K98</f>
        <v>#REF!</v>
      </c>
      <c r="N98" s="279">
        <f>+'CDP-RP AGO'!G271</f>
        <v>0</v>
      </c>
      <c r="O98" s="279">
        <v>0</v>
      </c>
      <c r="P98" s="270" t="e">
        <f>+N98-O98+'JULIO '!P97</f>
        <v>#REF!</v>
      </c>
      <c r="Q98" s="361" t="e">
        <f t="shared" si="2"/>
        <v>#REF!</v>
      </c>
      <c r="R98" s="279" t="e">
        <f>+H98-P98</f>
        <v>#REF!</v>
      </c>
      <c r="S98" s="361" t="e">
        <f t="shared" si="3"/>
        <v>#REF!</v>
      </c>
      <c r="T98" s="270" t="e">
        <f>+'JULIO '!V97</f>
        <v>#REF!</v>
      </c>
      <c r="U98" s="278">
        <v>0</v>
      </c>
      <c r="V98" s="270" t="e">
        <f>+T98+U98</f>
        <v>#REF!</v>
      </c>
      <c r="W98" s="361" t="e">
        <f t="shared" si="4"/>
        <v>#REF!</v>
      </c>
      <c r="X98" s="270">
        <f>+U98</f>
        <v>0</v>
      </c>
      <c r="Y98" s="270" t="e">
        <f>+X98+'JULIO '!Y97</f>
        <v>#REF!</v>
      </c>
      <c r="Z98" s="361" t="e">
        <f t="shared" si="5"/>
        <v>#REF!</v>
      </c>
      <c r="AA98" s="282" t="e">
        <f>+P98-Y98</f>
        <v>#REF!</v>
      </c>
    </row>
    <row r="99" spans="1:28" s="275" customFormat="1" x14ac:dyDescent="0.2">
      <c r="A99" s="276" t="s">
        <v>246</v>
      </c>
      <c r="B99" s="333" t="s">
        <v>247</v>
      </c>
      <c r="C99" s="279"/>
      <c r="D99" s="279">
        <v>0</v>
      </c>
      <c r="E99" s="279">
        <v>0</v>
      </c>
      <c r="F99" s="279"/>
      <c r="G99" s="279">
        <v>0</v>
      </c>
      <c r="H99" s="270">
        <f>+C99+D99-E99+F99-G99</f>
        <v>0</v>
      </c>
      <c r="I99" s="279">
        <f>+'CDP-RP AGO'!C278</f>
        <v>0</v>
      </c>
      <c r="J99" s="279">
        <v>0</v>
      </c>
      <c r="K99" s="270" t="e">
        <f>+I99-J99+'JULIO '!K98</f>
        <v>#REF!</v>
      </c>
      <c r="L99" s="361" t="e">
        <f t="shared" si="1"/>
        <v>#REF!</v>
      </c>
      <c r="M99" s="279" t="e">
        <f>+H99-K99</f>
        <v>#REF!</v>
      </c>
      <c r="N99" s="279">
        <f>+'CDP-RP AGO'!G278</f>
        <v>0</v>
      </c>
      <c r="O99" s="279">
        <v>0</v>
      </c>
      <c r="P99" s="270" t="e">
        <f>+N99-O99+'JULIO '!P98</f>
        <v>#REF!</v>
      </c>
      <c r="Q99" s="361" t="e">
        <f t="shared" si="2"/>
        <v>#REF!</v>
      </c>
      <c r="R99" s="279" t="e">
        <f>+H99-P99</f>
        <v>#REF!</v>
      </c>
      <c r="S99" s="361" t="e">
        <f t="shared" si="3"/>
        <v>#REF!</v>
      </c>
      <c r="T99" s="270" t="e">
        <f>+'JULIO '!V98</f>
        <v>#REF!</v>
      </c>
      <c r="U99" s="278"/>
      <c r="V99" s="270" t="e">
        <f>+T99+U99</f>
        <v>#REF!</v>
      </c>
      <c r="W99" s="361" t="e">
        <f t="shared" si="4"/>
        <v>#REF!</v>
      </c>
      <c r="X99" s="270">
        <f>+U99</f>
        <v>0</v>
      </c>
      <c r="Y99" s="270" t="e">
        <f>+X99+'JULIO '!Y98</f>
        <v>#REF!</v>
      </c>
      <c r="Z99" s="361" t="e">
        <f t="shared" si="5"/>
        <v>#REF!</v>
      </c>
      <c r="AA99" s="282" t="e">
        <f>+P99-Y99</f>
        <v>#REF!</v>
      </c>
    </row>
    <row r="100" spans="1:28" s="275" customFormat="1" x14ac:dyDescent="0.2">
      <c r="A100" s="374" t="s">
        <v>248</v>
      </c>
      <c r="B100" s="375" t="s">
        <v>249</v>
      </c>
      <c r="C100" s="372">
        <v>0</v>
      </c>
      <c r="D100" s="371">
        <v>0</v>
      </c>
      <c r="E100" s="371">
        <v>0</v>
      </c>
      <c r="F100" s="371"/>
      <c r="G100" s="371">
        <v>0</v>
      </c>
      <c r="H100" s="522">
        <f>+C100+D100-E100+F100-G100</f>
        <v>0</v>
      </c>
      <c r="I100" s="371">
        <f>+'CDP-RP AGO'!C308</f>
        <v>0</v>
      </c>
      <c r="J100" s="371">
        <v>0</v>
      </c>
      <c r="K100" s="522" t="e">
        <f>+I100-J100+'JULIO '!K99</f>
        <v>#REF!</v>
      </c>
      <c r="L100" s="566" t="e">
        <f t="shared" si="1"/>
        <v>#REF!</v>
      </c>
      <c r="M100" s="371" t="e">
        <f>+H100-K100</f>
        <v>#REF!</v>
      </c>
      <c r="N100" s="371">
        <f>+'CDP-RP AGO'!G308</f>
        <v>0</v>
      </c>
      <c r="O100" s="371">
        <v>0</v>
      </c>
      <c r="P100" s="522" t="e">
        <f>+N100-O100+'JULIO '!P99</f>
        <v>#REF!</v>
      </c>
      <c r="Q100" s="566" t="e">
        <f t="shared" si="2"/>
        <v>#REF!</v>
      </c>
      <c r="R100" s="371" t="e">
        <f>+H100-P100</f>
        <v>#REF!</v>
      </c>
      <c r="S100" s="566" t="e">
        <f t="shared" si="3"/>
        <v>#REF!</v>
      </c>
      <c r="T100" s="522" t="e">
        <f>+'JULIO '!V99</f>
        <v>#REF!</v>
      </c>
      <c r="U100" s="372"/>
      <c r="V100" s="522" t="e">
        <f>+T100+U100</f>
        <v>#REF!</v>
      </c>
      <c r="W100" s="566" t="e">
        <f t="shared" si="4"/>
        <v>#REF!</v>
      </c>
      <c r="X100" s="522">
        <f>+U100</f>
        <v>0</v>
      </c>
      <c r="Y100" s="522" t="e">
        <f>+X100+'JULIO '!Y99</f>
        <v>#REF!</v>
      </c>
      <c r="Z100" s="566" t="e">
        <f t="shared" si="5"/>
        <v>#REF!</v>
      </c>
      <c r="AA100" s="377" t="e">
        <f>+P100-Y100</f>
        <v>#REF!</v>
      </c>
    </row>
    <row r="101" spans="1:28" s="275" customFormat="1" x14ac:dyDescent="0.2">
      <c r="A101" s="567"/>
      <c r="B101" s="568"/>
      <c r="C101" s="569"/>
      <c r="D101" s="569"/>
      <c r="E101" s="569"/>
      <c r="F101" s="569"/>
      <c r="G101" s="569"/>
      <c r="H101" s="569"/>
      <c r="I101" s="569"/>
      <c r="J101" s="569"/>
      <c r="K101" s="569"/>
      <c r="L101" s="248"/>
      <c r="M101" s="569"/>
      <c r="N101" s="569"/>
      <c r="O101" s="569"/>
      <c r="P101" s="569"/>
      <c r="Q101" s="248"/>
      <c r="R101" s="569"/>
      <c r="S101" s="248"/>
      <c r="T101" s="569"/>
      <c r="U101" s="569"/>
      <c r="V101" s="569"/>
      <c r="W101" s="248"/>
      <c r="X101" s="569"/>
      <c r="Y101" s="569"/>
      <c r="Z101" s="248"/>
      <c r="AA101" s="569"/>
    </row>
    <row r="102" spans="1:28" s="275" customFormat="1" x14ac:dyDescent="0.2">
      <c r="A102" s="567"/>
      <c r="B102" s="568"/>
      <c r="C102" s="569"/>
      <c r="D102" s="569"/>
      <c r="E102" s="569"/>
      <c r="F102" s="569"/>
      <c r="G102" s="569"/>
      <c r="H102" s="569"/>
      <c r="I102" s="569"/>
      <c r="J102" s="569"/>
      <c r="K102" s="569"/>
      <c r="L102" s="248"/>
      <c r="M102" s="569"/>
      <c r="N102" s="569"/>
      <c r="O102" s="569"/>
      <c r="P102" s="569"/>
      <c r="Q102" s="248"/>
      <c r="R102" s="569"/>
      <c r="S102" s="248"/>
      <c r="T102" s="569"/>
      <c r="U102" s="569"/>
      <c r="V102" s="569"/>
      <c r="W102" s="248"/>
      <c r="X102" s="569"/>
      <c r="Y102" s="569"/>
      <c r="Z102" s="248"/>
      <c r="AA102" s="569"/>
    </row>
    <row r="103" spans="1:28" s="275" customFormat="1" x14ac:dyDescent="0.2">
      <c r="A103" s="567"/>
      <c r="B103" s="568"/>
      <c r="C103" s="569"/>
      <c r="D103" s="569"/>
      <c r="E103" s="569"/>
      <c r="F103" s="569"/>
      <c r="G103" s="569"/>
      <c r="H103" s="569"/>
      <c r="I103" s="569"/>
      <c r="J103" s="569"/>
      <c r="K103" s="569"/>
      <c r="L103" s="248"/>
      <c r="M103" s="569"/>
      <c r="N103" s="569"/>
      <c r="O103" s="569"/>
      <c r="P103" s="569"/>
      <c r="Q103" s="248"/>
      <c r="R103" s="569"/>
      <c r="S103" s="248"/>
      <c r="T103" s="569"/>
      <c r="U103" s="569"/>
      <c r="V103" s="569"/>
      <c r="W103" s="248"/>
      <c r="X103" s="569"/>
      <c r="Y103" s="569"/>
      <c r="Z103" s="248"/>
      <c r="AA103" s="569"/>
    </row>
    <row r="104" spans="1:28" s="275" customFormat="1" x14ac:dyDescent="0.2">
      <c r="A104" s="567"/>
      <c r="B104" s="568"/>
      <c r="C104" s="569"/>
      <c r="D104" s="569"/>
      <c r="E104" s="569"/>
      <c r="F104" s="569"/>
      <c r="G104" s="569"/>
      <c r="H104" s="569"/>
      <c r="I104" s="569"/>
      <c r="J104" s="569"/>
      <c r="K104" s="569"/>
      <c r="L104" s="248"/>
      <c r="M104" s="569"/>
      <c r="N104" s="569"/>
      <c r="O104" s="569"/>
      <c r="P104" s="569"/>
      <c r="Q104" s="248"/>
      <c r="R104" s="569"/>
      <c r="S104" s="248"/>
      <c r="T104" s="569"/>
      <c r="U104" s="569"/>
      <c r="V104" s="569"/>
      <c r="W104" s="248"/>
      <c r="X104" s="569"/>
      <c r="Y104" s="569"/>
      <c r="Z104" s="248"/>
      <c r="AA104" s="569"/>
    </row>
    <row r="108" spans="1:28" s="216" customFormat="1" ht="18" x14ac:dyDescent="0.25">
      <c r="B108" s="335"/>
      <c r="C108" s="224"/>
      <c r="F108" s="400"/>
      <c r="G108" s="335"/>
      <c r="H108" s="335"/>
      <c r="I108" s="570"/>
      <c r="K108" s="224"/>
      <c r="L108" s="222"/>
      <c r="M108" s="224"/>
      <c r="N108" s="224"/>
      <c r="P108" s="224"/>
      <c r="Q108" s="222"/>
      <c r="R108" s="224"/>
      <c r="S108" s="222"/>
      <c r="W108" s="222"/>
      <c r="Y108" s="224"/>
      <c r="Z108" s="222"/>
      <c r="AA108" s="224"/>
    </row>
    <row r="109" spans="1:28" s="216" customFormat="1" ht="18" x14ac:dyDescent="0.25">
      <c r="B109" s="217" t="s">
        <v>250</v>
      </c>
      <c r="C109" s="219"/>
      <c r="D109" s="217"/>
      <c r="E109" s="217"/>
      <c r="F109" s="401" t="s">
        <v>251</v>
      </c>
      <c r="G109" s="217"/>
      <c r="I109" s="224"/>
      <c r="K109" s="224"/>
      <c r="L109" s="220"/>
      <c r="M109" s="224"/>
      <c r="N109" s="224"/>
      <c r="P109" s="224"/>
      <c r="Q109" s="222"/>
      <c r="R109" s="224"/>
      <c r="S109" s="222"/>
      <c r="W109" s="222"/>
      <c r="Y109" s="224"/>
      <c r="Z109" s="222"/>
      <c r="AA109" s="224"/>
    </row>
    <row r="110" spans="1:28" s="216" customFormat="1" ht="18" x14ac:dyDescent="0.25">
      <c r="B110" s="217" t="s">
        <v>252</v>
      </c>
      <c r="C110" s="219"/>
      <c r="D110" s="217"/>
      <c r="E110" s="217"/>
      <c r="F110" s="401" t="s">
        <v>253</v>
      </c>
      <c r="G110" s="217"/>
      <c r="I110" s="224"/>
      <c r="K110" s="224"/>
      <c r="L110" s="220"/>
      <c r="M110" s="224"/>
      <c r="N110" s="224"/>
      <c r="P110" s="224"/>
      <c r="Q110" s="222"/>
      <c r="R110" s="224"/>
      <c r="S110" s="222"/>
      <c r="W110" s="222"/>
      <c r="Y110" s="224"/>
      <c r="Z110" s="222"/>
      <c r="AA110" s="224"/>
    </row>
    <row r="111" spans="1:28" s="216" customFormat="1" ht="18" x14ac:dyDescent="0.25">
      <c r="B111" s="217" t="s">
        <v>254</v>
      </c>
      <c r="C111" s="224"/>
      <c r="F111" s="401" t="s">
        <v>255</v>
      </c>
      <c r="I111" s="224"/>
      <c r="K111" s="224"/>
      <c r="L111" s="222"/>
      <c r="M111" s="224"/>
      <c r="N111" s="224"/>
      <c r="P111" s="224"/>
      <c r="Q111" s="222"/>
      <c r="R111" s="224"/>
      <c r="S111" s="222"/>
      <c r="W111" s="222"/>
      <c r="Y111" s="224"/>
      <c r="Z111" s="222"/>
      <c r="AA111" s="224"/>
    </row>
  </sheetData>
  <sheetProtection selectLockedCells="1" selectUnlockedCells="1"/>
  <mergeCells count="28"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W6:W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</mergeCells>
  <pageMargins left="0.51180555555555551" right="0.51180555555555551" top="0" bottom="0" header="0.51180555555555551" footer="0.51180555555555551"/>
  <pageSetup firstPageNumber="0" orientation="landscape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opLeftCell="A257" workbookViewId="0">
      <selection activeCell="A47" sqref="A47"/>
    </sheetView>
  </sheetViews>
  <sheetFormatPr baseColWidth="10" defaultRowHeight="15" outlineLevelRow="2" x14ac:dyDescent="0.25"/>
  <cols>
    <col min="1" max="1" width="17.5703125" style="1" customWidth="1"/>
    <col min="2" max="2" width="11.42578125" style="1"/>
    <col min="3" max="3" width="15.42578125" style="571" customWidth="1"/>
    <col min="4" max="4" width="103" style="1" customWidth="1"/>
    <col min="5" max="5" width="16.140625" style="1" customWidth="1"/>
    <col min="6" max="6" width="11.42578125" style="1"/>
    <col min="7" max="7" width="15.42578125" style="571" customWidth="1"/>
    <col min="8" max="8" width="14.140625" style="1" customWidth="1"/>
    <col min="9" max="16384" width="11.42578125" style="1"/>
  </cols>
  <sheetData>
    <row r="1" spans="1:7" x14ac:dyDescent="0.25">
      <c r="D1" s="4"/>
    </row>
    <row r="2" spans="1:7" x14ac:dyDescent="0.25">
      <c r="D2" s="4"/>
    </row>
    <row r="3" spans="1:7" x14ac:dyDescent="0.25">
      <c r="A3" s="6" t="s">
        <v>0</v>
      </c>
      <c r="B3" s="7" t="s">
        <v>1</v>
      </c>
      <c r="C3" s="572" t="s">
        <v>2</v>
      </c>
      <c r="D3" s="9" t="s">
        <v>3</v>
      </c>
      <c r="E3" s="7" t="s">
        <v>4</v>
      </c>
      <c r="F3" s="7" t="s">
        <v>5</v>
      </c>
      <c r="G3" s="572" t="s">
        <v>2</v>
      </c>
    </row>
    <row r="4" spans="1:7" x14ac:dyDescent="0.25">
      <c r="A4" s="337"/>
      <c r="B4" s="7"/>
      <c r="C4" s="573"/>
      <c r="D4" s="338"/>
      <c r="E4" s="7"/>
      <c r="F4" s="7"/>
      <c r="G4" s="572"/>
    </row>
    <row r="5" spans="1:7" x14ac:dyDescent="0.25">
      <c r="A5" s="18"/>
      <c r="B5" s="21"/>
      <c r="C5" s="573"/>
      <c r="D5" s="339"/>
      <c r="E5" s="340"/>
      <c r="F5" s="21"/>
      <c r="G5" s="573"/>
    </row>
    <row r="6" spans="1:7" x14ac:dyDescent="0.25">
      <c r="A6" s="17"/>
      <c r="B6" s="17"/>
      <c r="C6" s="573">
        <f>SUM(C4:C5)</f>
        <v>0</v>
      </c>
      <c r="D6" s="20" t="s">
        <v>6</v>
      </c>
      <c r="E6" s="21"/>
      <c r="F6" s="21"/>
      <c r="G6" s="573">
        <f>SUM(G4:G5)</f>
        <v>0</v>
      </c>
    </row>
    <row r="7" spans="1:7" x14ac:dyDescent="0.25">
      <c r="A7" s="23"/>
      <c r="B7" s="23"/>
      <c r="C7" s="574"/>
      <c r="D7" s="25"/>
      <c r="E7" s="26"/>
      <c r="F7" s="26"/>
      <c r="G7" s="575"/>
    </row>
    <row r="8" spans="1:7" x14ac:dyDescent="0.25">
      <c r="A8" s="23"/>
      <c r="B8" s="23"/>
      <c r="C8" s="574"/>
      <c r="D8" s="25"/>
      <c r="E8" s="26"/>
      <c r="F8" s="26"/>
      <c r="G8" s="575"/>
    </row>
    <row r="9" spans="1:7" x14ac:dyDescent="0.25">
      <c r="A9" s="18" t="s">
        <v>0</v>
      </c>
      <c r="B9" s="21" t="s">
        <v>1</v>
      </c>
      <c r="C9" s="572" t="s">
        <v>2</v>
      </c>
      <c r="D9" s="28" t="s">
        <v>7</v>
      </c>
      <c r="E9" s="21" t="s">
        <v>4</v>
      </c>
      <c r="F9" s="21" t="s">
        <v>5</v>
      </c>
      <c r="G9" s="573" t="s">
        <v>2</v>
      </c>
    </row>
    <row r="10" spans="1:7" x14ac:dyDescent="0.25">
      <c r="A10" s="6"/>
      <c r="B10" s="7"/>
      <c r="C10" s="572"/>
      <c r="D10" s="28"/>
      <c r="E10" s="7"/>
      <c r="F10" s="7"/>
      <c r="G10" s="572"/>
    </row>
    <row r="11" spans="1:7" x14ac:dyDescent="0.25">
      <c r="A11" s="6"/>
      <c r="B11" s="7"/>
      <c r="C11" s="572"/>
      <c r="D11" s="28"/>
      <c r="E11" s="7"/>
      <c r="F11" s="7"/>
      <c r="G11" s="572"/>
    </row>
    <row r="12" spans="1:7" x14ac:dyDescent="0.25">
      <c r="A12" s="18"/>
      <c r="B12" s="21"/>
      <c r="C12" s="573"/>
      <c r="D12" s="28"/>
      <c r="E12" s="21"/>
      <c r="F12" s="21"/>
      <c r="G12" s="573"/>
    </row>
    <row r="13" spans="1:7" x14ac:dyDescent="0.25">
      <c r="A13" s="18"/>
      <c r="B13" s="18"/>
      <c r="C13" s="573">
        <f>SUM(C10:C12)</f>
        <v>0</v>
      </c>
      <c r="D13" s="35" t="s">
        <v>6</v>
      </c>
      <c r="E13" s="21"/>
      <c r="F13" s="21"/>
      <c r="G13" s="573">
        <f>SUM(G10:G12)</f>
        <v>0</v>
      </c>
    </row>
    <row r="14" spans="1:7" x14ac:dyDescent="0.25">
      <c r="A14" s="26"/>
      <c r="B14" s="26"/>
      <c r="C14" s="575"/>
      <c r="D14" s="37"/>
      <c r="E14" s="26"/>
      <c r="F14" s="26"/>
      <c r="G14" s="575"/>
    </row>
    <row r="15" spans="1:7" x14ac:dyDescent="0.25">
      <c r="A15" s="26"/>
      <c r="B15" s="26"/>
      <c r="C15" s="575"/>
      <c r="D15" s="37"/>
      <c r="E15" s="26"/>
      <c r="F15" s="26"/>
      <c r="G15" s="575"/>
    </row>
    <row r="16" spans="1:7" x14ac:dyDescent="0.25">
      <c r="A16" s="18" t="s">
        <v>0</v>
      </c>
      <c r="B16" s="21" t="s">
        <v>1</v>
      </c>
      <c r="C16" s="572" t="s">
        <v>2</v>
      </c>
      <c r="D16" s="28" t="s">
        <v>8</v>
      </c>
      <c r="E16" s="21" t="s">
        <v>4</v>
      </c>
      <c r="F16" s="21" t="s">
        <v>5</v>
      </c>
      <c r="G16" s="573" t="s">
        <v>2</v>
      </c>
    </row>
    <row r="17" spans="1:7" x14ac:dyDescent="0.25">
      <c r="A17" s="44"/>
      <c r="B17" s="44"/>
      <c r="C17" s="393"/>
      <c r="D17" s="46"/>
      <c r="E17" s="44"/>
      <c r="F17" s="44"/>
      <c r="G17" s="393"/>
    </row>
    <row r="18" spans="1:7" x14ac:dyDescent="0.25">
      <c r="A18" s="44"/>
      <c r="B18" s="44"/>
      <c r="C18" s="393"/>
      <c r="D18" s="46"/>
      <c r="E18" s="44"/>
      <c r="F18" s="44"/>
      <c r="G18" s="393"/>
    </row>
    <row r="19" spans="1:7" x14ac:dyDescent="0.25">
      <c r="A19" s="18"/>
      <c r="B19" s="18"/>
      <c r="C19" s="573">
        <f>SUM(C17:C18)</f>
        <v>0</v>
      </c>
      <c r="D19" s="35" t="s">
        <v>6</v>
      </c>
      <c r="E19" s="21"/>
      <c r="F19" s="21"/>
      <c r="G19" s="573">
        <f>SUM(G17:G18)</f>
        <v>0</v>
      </c>
    </row>
    <row r="20" spans="1:7" x14ac:dyDescent="0.25">
      <c r="A20" s="23"/>
      <c r="B20" s="23"/>
      <c r="C20" s="574"/>
      <c r="D20" s="25"/>
      <c r="E20" s="26"/>
      <c r="F20" s="26"/>
      <c r="G20" s="575"/>
    </row>
    <row r="21" spans="1:7" x14ac:dyDescent="0.25">
      <c r="A21" s="23"/>
      <c r="B21" s="23"/>
      <c r="C21" s="574"/>
      <c r="D21" s="25"/>
      <c r="E21" s="26"/>
      <c r="F21" s="26"/>
      <c r="G21" s="575"/>
    </row>
    <row r="22" spans="1:7" x14ac:dyDescent="0.25">
      <c r="A22" s="18" t="s">
        <v>0</v>
      </c>
      <c r="B22" s="21" t="s">
        <v>1</v>
      </c>
      <c r="C22" s="572" t="s">
        <v>2</v>
      </c>
      <c r="D22" s="28" t="s">
        <v>9</v>
      </c>
      <c r="E22" s="21" t="s">
        <v>4</v>
      </c>
      <c r="F22" s="21" t="s">
        <v>5</v>
      </c>
      <c r="G22" s="573" t="s">
        <v>2</v>
      </c>
    </row>
    <row r="23" spans="1:7" x14ac:dyDescent="0.25">
      <c r="A23" s="18"/>
      <c r="B23" s="21"/>
      <c r="C23" s="573"/>
      <c r="D23" s="28"/>
      <c r="E23" s="21"/>
      <c r="F23" s="21"/>
      <c r="G23" s="573"/>
    </row>
    <row r="24" spans="1:7" x14ac:dyDescent="0.25">
      <c r="A24" s="18"/>
      <c r="B24" s="21"/>
      <c r="C24" s="573"/>
      <c r="D24" s="28"/>
      <c r="E24" s="21"/>
      <c r="F24" s="21"/>
      <c r="G24" s="573"/>
    </row>
    <row r="25" spans="1:7" x14ac:dyDescent="0.25">
      <c r="A25" s="18"/>
      <c r="B25" s="18"/>
      <c r="C25" s="573">
        <f>SUM(C23:C24)</f>
        <v>0</v>
      </c>
      <c r="D25" s="35" t="s">
        <v>6</v>
      </c>
      <c r="E25" s="21"/>
      <c r="F25" s="21"/>
      <c r="G25" s="573">
        <f>SUM(G23:G24)</f>
        <v>0</v>
      </c>
    </row>
    <row r="26" spans="1:7" x14ac:dyDescent="0.25">
      <c r="A26" s="23"/>
      <c r="B26" s="23"/>
      <c r="C26" s="574"/>
      <c r="D26" s="25"/>
      <c r="E26" s="26"/>
      <c r="F26" s="26"/>
      <c r="G26" s="575"/>
    </row>
    <row r="27" spans="1:7" x14ac:dyDescent="0.25">
      <c r="A27" s="23"/>
      <c r="B27" s="26"/>
      <c r="C27" s="575"/>
      <c r="D27" s="43"/>
      <c r="E27" s="26"/>
      <c r="F27" s="26"/>
      <c r="G27" s="575"/>
    </row>
    <row r="28" spans="1:7" x14ac:dyDescent="0.25">
      <c r="A28" s="18" t="s">
        <v>0</v>
      </c>
      <c r="B28" s="21" t="s">
        <v>1</v>
      </c>
      <c r="C28" s="572" t="s">
        <v>2</v>
      </c>
      <c r="D28" s="40" t="s">
        <v>10</v>
      </c>
      <c r="E28" s="21" t="s">
        <v>4</v>
      </c>
      <c r="F28" s="21" t="s">
        <v>5</v>
      </c>
      <c r="G28" s="573" t="s">
        <v>2</v>
      </c>
    </row>
    <row r="29" spans="1:7" x14ac:dyDescent="0.25">
      <c r="A29" s="18"/>
      <c r="B29" s="21"/>
      <c r="C29" s="573"/>
      <c r="D29" s="40"/>
      <c r="E29" s="21"/>
      <c r="F29" s="21"/>
      <c r="G29" s="573"/>
    </row>
    <row r="30" spans="1:7" x14ac:dyDescent="0.25">
      <c r="A30" s="18"/>
      <c r="B30" s="21"/>
      <c r="C30" s="573"/>
      <c r="D30" s="40"/>
      <c r="E30" s="21"/>
      <c r="F30" s="21"/>
      <c r="G30" s="573"/>
    </row>
    <row r="31" spans="1:7" x14ac:dyDescent="0.25">
      <c r="A31" s="18"/>
      <c r="B31" s="18"/>
      <c r="C31" s="573">
        <f>SUM(C29:C30)</f>
        <v>0</v>
      </c>
      <c r="D31" s="35" t="s">
        <v>6</v>
      </c>
      <c r="E31" s="21"/>
      <c r="F31" s="21"/>
      <c r="G31" s="573">
        <f>SUM(G29:G30)</f>
        <v>0</v>
      </c>
    </row>
    <row r="32" spans="1:7" x14ac:dyDescent="0.25">
      <c r="A32" s="23"/>
      <c r="B32" s="23"/>
      <c r="C32" s="574"/>
      <c r="D32" s="25"/>
      <c r="E32" s="26"/>
      <c r="F32" s="26"/>
      <c r="G32" s="575"/>
    </row>
    <row r="33" spans="1:7" x14ac:dyDescent="0.25">
      <c r="A33" s="23"/>
      <c r="B33" s="23"/>
      <c r="C33" s="574"/>
      <c r="D33" s="25"/>
      <c r="E33" s="26"/>
      <c r="F33" s="26"/>
      <c r="G33" s="575"/>
    </row>
    <row r="34" spans="1:7" x14ac:dyDescent="0.25">
      <c r="A34" s="18" t="s">
        <v>0</v>
      </c>
      <c r="B34" s="21" t="s">
        <v>1</v>
      </c>
      <c r="C34" s="572" t="s">
        <v>2</v>
      </c>
      <c r="D34" s="28" t="s">
        <v>11</v>
      </c>
      <c r="E34" s="21" t="s">
        <v>4</v>
      </c>
      <c r="F34" s="21" t="s">
        <v>5</v>
      </c>
      <c r="G34" s="573" t="s">
        <v>2</v>
      </c>
    </row>
    <row r="35" spans="1:7" x14ac:dyDescent="0.25">
      <c r="A35" s="44"/>
      <c r="B35" s="44"/>
      <c r="C35" s="393"/>
      <c r="D35" s="46"/>
      <c r="E35" s="44"/>
      <c r="F35" s="44"/>
      <c r="G35" s="393"/>
    </row>
    <row r="36" spans="1:7" x14ac:dyDescent="0.25">
      <c r="A36" s="44"/>
      <c r="B36" s="44"/>
      <c r="C36" s="393"/>
      <c r="D36" s="46"/>
      <c r="E36" s="44"/>
      <c r="F36" s="44"/>
      <c r="G36" s="393"/>
    </row>
    <row r="37" spans="1:7" x14ac:dyDescent="0.25">
      <c r="A37" s="18"/>
      <c r="B37" s="18"/>
      <c r="C37" s="573">
        <f>SUM(C35:C36)</f>
        <v>0</v>
      </c>
      <c r="D37" s="35" t="s">
        <v>6</v>
      </c>
      <c r="E37" s="21"/>
      <c r="F37" s="21"/>
      <c r="G37" s="573">
        <f>SUM(G35:G36)</f>
        <v>0</v>
      </c>
    </row>
    <row r="38" spans="1:7" x14ac:dyDescent="0.25">
      <c r="A38" s="48"/>
      <c r="B38" s="48"/>
      <c r="C38" s="576"/>
      <c r="D38" s="51"/>
      <c r="E38" s="48"/>
      <c r="F38" s="48"/>
      <c r="G38" s="576"/>
    </row>
    <row r="39" spans="1:7" x14ac:dyDescent="0.25">
      <c r="A39" s="48"/>
      <c r="B39" s="48"/>
      <c r="C39" s="576"/>
      <c r="D39" s="51"/>
      <c r="E39" s="48"/>
      <c r="F39" s="48"/>
      <c r="G39" s="576"/>
    </row>
    <row r="40" spans="1:7" x14ac:dyDescent="0.25">
      <c r="A40" s="18" t="s">
        <v>0</v>
      </c>
      <c r="B40" s="21" t="s">
        <v>1</v>
      </c>
      <c r="C40" s="572" t="s">
        <v>2</v>
      </c>
      <c r="D40" s="40" t="s">
        <v>12</v>
      </c>
      <c r="E40" s="21" t="s">
        <v>4</v>
      </c>
      <c r="F40" s="21" t="s">
        <v>5</v>
      </c>
      <c r="G40" s="573" t="s">
        <v>2</v>
      </c>
    </row>
    <row r="41" spans="1:7" x14ac:dyDescent="0.25">
      <c r="A41" s="18"/>
      <c r="B41" s="21"/>
      <c r="C41" s="573"/>
      <c r="D41" s="40"/>
      <c r="E41" s="21"/>
      <c r="F41" s="21"/>
      <c r="G41" s="573"/>
    </row>
    <row r="42" spans="1:7" x14ac:dyDescent="0.25">
      <c r="A42" s="18"/>
      <c r="B42" s="21"/>
      <c r="C42" s="573"/>
      <c r="D42" s="40"/>
      <c r="E42" s="21"/>
      <c r="F42" s="21"/>
      <c r="G42" s="573"/>
    </row>
    <row r="43" spans="1:7" x14ac:dyDescent="0.25">
      <c r="A43" s="6"/>
      <c r="B43" s="6"/>
      <c r="C43" s="573">
        <f>SUM(C41:C42)</f>
        <v>0</v>
      </c>
      <c r="D43" s="53" t="s">
        <v>6</v>
      </c>
      <c r="E43" s="7"/>
      <c r="F43" s="7"/>
      <c r="G43" s="572">
        <f>SUM(G41:G42)</f>
        <v>0</v>
      </c>
    </row>
    <row r="44" spans="1:7" x14ac:dyDescent="0.25">
      <c r="A44" s="54"/>
      <c r="B44" s="54"/>
      <c r="C44" s="577"/>
      <c r="D44" s="56"/>
      <c r="E44" s="57"/>
      <c r="F44" s="57"/>
      <c r="G44" s="578"/>
    </row>
    <row r="45" spans="1:7" x14ac:dyDescent="0.25">
      <c r="A45" s="59"/>
      <c r="B45" s="59"/>
      <c r="C45" s="579"/>
      <c r="D45" s="61"/>
      <c r="E45" s="62"/>
      <c r="F45" s="62"/>
      <c r="G45" s="580"/>
    </row>
    <row r="46" spans="1:7" x14ac:dyDescent="0.25">
      <c r="A46" s="64" t="s">
        <v>0</v>
      </c>
      <c r="B46" s="65" t="s">
        <v>1</v>
      </c>
      <c r="C46" s="573" t="s">
        <v>2</v>
      </c>
      <c r="D46" s="66" t="s">
        <v>13</v>
      </c>
      <c r="E46" s="65" t="s">
        <v>4</v>
      </c>
      <c r="F46" s="65" t="s">
        <v>5</v>
      </c>
      <c r="G46" s="581" t="s">
        <v>2</v>
      </c>
    </row>
    <row r="47" spans="1:7" x14ac:dyDescent="0.25">
      <c r="A47" s="68"/>
      <c r="B47" s="69"/>
      <c r="C47" s="582"/>
      <c r="D47" s="71"/>
      <c r="E47" s="72"/>
      <c r="F47" s="69"/>
      <c r="G47" s="582"/>
    </row>
    <row r="48" spans="1:7" x14ac:dyDescent="0.25">
      <c r="A48" s="64"/>
      <c r="B48" s="65"/>
      <c r="C48" s="581"/>
      <c r="D48" s="66"/>
      <c r="E48" s="65"/>
      <c r="F48" s="65"/>
      <c r="G48" s="581"/>
    </row>
    <row r="49" spans="1:7" x14ac:dyDescent="0.25">
      <c r="A49" s="227"/>
      <c r="B49" s="228"/>
      <c r="C49" s="583"/>
      <c r="D49" s="229"/>
      <c r="E49" s="228"/>
      <c r="F49" s="228"/>
      <c r="G49" s="583"/>
    </row>
    <row r="50" spans="1:7" x14ac:dyDescent="0.25">
      <c r="A50" s="18"/>
      <c r="B50" s="21"/>
      <c r="C50" s="573"/>
      <c r="D50" s="40"/>
      <c r="E50" s="21"/>
      <c r="F50" s="21"/>
      <c r="G50" s="573"/>
    </row>
    <row r="51" spans="1:7" x14ac:dyDescent="0.25">
      <c r="A51" s="18"/>
      <c r="B51" s="18"/>
      <c r="C51" s="573">
        <f>SUM(C47:C50)</f>
        <v>0</v>
      </c>
      <c r="D51" s="35" t="s">
        <v>6</v>
      </c>
      <c r="E51" s="21"/>
      <c r="F51" s="21"/>
      <c r="G51" s="573">
        <f>SUM(G47:G50)</f>
        <v>0</v>
      </c>
    </row>
    <row r="52" spans="1:7" x14ac:dyDescent="0.25">
      <c r="A52" s="23"/>
      <c r="B52" s="23"/>
      <c r="C52" s="574"/>
      <c r="D52" s="25"/>
      <c r="E52" s="26"/>
      <c r="F52" s="26"/>
      <c r="G52" s="575"/>
    </row>
    <row r="53" spans="1:7" x14ac:dyDescent="0.25">
      <c r="A53" s="23"/>
      <c r="B53" s="23"/>
      <c r="C53" s="574"/>
      <c r="D53" s="25"/>
      <c r="E53" s="26"/>
      <c r="F53" s="26"/>
      <c r="G53" s="575"/>
    </row>
    <row r="54" spans="1:7" x14ac:dyDescent="0.25">
      <c r="A54" s="18" t="s">
        <v>0</v>
      </c>
      <c r="B54" s="21" t="s">
        <v>1</v>
      </c>
      <c r="C54" s="573" t="s">
        <v>2</v>
      </c>
      <c r="D54" s="40" t="s">
        <v>14</v>
      </c>
      <c r="E54" s="21" t="s">
        <v>4</v>
      </c>
      <c r="F54" s="21" t="s">
        <v>5</v>
      </c>
      <c r="G54" s="573" t="s">
        <v>2</v>
      </c>
    </row>
    <row r="55" spans="1:7" x14ac:dyDescent="0.25">
      <c r="A55" s="64"/>
      <c r="B55" s="65"/>
      <c r="C55" s="581"/>
      <c r="D55" s="46"/>
      <c r="E55" s="65"/>
      <c r="F55" s="65"/>
      <c r="G55" s="581"/>
    </row>
    <row r="56" spans="1:7" x14ac:dyDescent="0.25">
      <c r="A56" s="64"/>
      <c r="B56" s="65"/>
      <c r="C56" s="581"/>
      <c r="D56" s="46"/>
      <c r="E56" s="65"/>
      <c r="F56" s="65"/>
      <c r="G56" s="581"/>
    </row>
    <row r="57" spans="1:7" x14ac:dyDescent="0.25">
      <c r="A57" s="64"/>
      <c r="B57" s="65"/>
      <c r="C57" s="581"/>
      <c r="D57" s="46"/>
      <c r="E57" s="65"/>
      <c r="F57" s="65"/>
      <c r="G57" s="581"/>
    </row>
    <row r="58" spans="1:7" x14ac:dyDescent="0.25">
      <c r="A58" s="35"/>
      <c r="B58" s="18"/>
      <c r="C58" s="573">
        <f>SUM(C55:C57)</f>
        <v>0</v>
      </c>
      <c r="D58" s="35" t="s">
        <v>6</v>
      </c>
      <c r="E58" s="21"/>
      <c r="F58" s="21"/>
      <c r="G58" s="573">
        <f>SUM(G55:G57)</f>
        <v>0</v>
      </c>
    </row>
    <row r="59" spans="1:7" x14ac:dyDescent="0.25">
      <c r="A59" s="23"/>
      <c r="B59" s="23"/>
      <c r="C59" s="574"/>
      <c r="D59" s="25"/>
      <c r="E59" s="26"/>
      <c r="F59" s="26"/>
      <c r="G59" s="575"/>
    </row>
    <row r="60" spans="1:7" x14ac:dyDescent="0.25">
      <c r="A60" s="23"/>
      <c r="B60" s="23"/>
      <c r="C60" s="574"/>
      <c r="D60" s="25"/>
      <c r="E60" s="26"/>
      <c r="F60" s="26"/>
      <c r="G60" s="575"/>
    </row>
    <row r="61" spans="1:7" x14ac:dyDescent="0.25">
      <c r="A61" s="18" t="s">
        <v>0</v>
      </c>
      <c r="B61" s="21" t="s">
        <v>1</v>
      </c>
      <c r="C61" s="572" t="s">
        <v>2</v>
      </c>
      <c r="D61" s="80" t="s">
        <v>15</v>
      </c>
      <c r="E61" s="21" t="s">
        <v>4</v>
      </c>
      <c r="F61" s="21" t="s">
        <v>5</v>
      </c>
      <c r="G61" s="573" t="s">
        <v>2</v>
      </c>
    </row>
    <row r="62" spans="1:7" x14ac:dyDescent="0.25">
      <c r="A62" s="18"/>
      <c r="B62" s="21"/>
      <c r="C62" s="573"/>
      <c r="D62" s="80"/>
      <c r="E62" s="21"/>
      <c r="F62" s="21"/>
      <c r="G62" s="573"/>
    </row>
    <row r="63" spans="1:7" x14ac:dyDescent="0.25">
      <c r="A63" s="17"/>
      <c r="B63" s="17"/>
      <c r="C63" s="573">
        <f>SUM(C62)</f>
        <v>0</v>
      </c>
      <c r="D63" s="81" t="s">
        <v>6</v>
      </c>
      <c r="E63" s="7"/>
      <c r="F63" s="7"/>
      <c r="G63" s="572">
        <f>SUM(G62)</f>
        <v>0</v>
      </c>
    </row>
    <row r="64" spans="1:7" x14ac:dyDescent="0.25">
      <c r="A64" s="54"/>
      <c r="B64" s="57"/>
      <c r="C64" s="578"/>
      <c r="D64" s="83"/>
      <c r="E64" s="57"/>
      <c r="F64" s="57"/>
      <c r="G64" s="578"/>
    </row>
    <row r="65" spans="1:7" x14ac:dyDescent="0.25">
      <c r="A65" s="59"/>
      <c r="B65" s="62"/>
      <c r="C65" s="580"/>
      <c r="D65" s="85"/>
      <c r="E65" s="62"/>
      <c r="F65" s="62"/>
      <c r="G65" s="580"/>
    </row>
    <row r="66" spans="1:7" x14ac:dyDescent="0.25">
      <c r="A66" s="18" t="s">
        <v>0</v>
      </c>
      <c r="B66" s="21" t="s">
        <v>1</v>
      </c>
      <c r="C66" s="572" t="s">
        <v>2</v>
      </c>
      <c r="D66" s="66" t="s">
        <v>16</v>
      </c>
      <c r="E66" s="21" t="s">
        <v>4</v>
      </c>
      <c r="F66" s="21" t="s">
        <v>5</v>
      </c>
      <c r="G66" s="573" t="s">
        <v>2</v>
      </c>
    </row>
    <row r="67" spans="1:7" x14ac:dyDescent="0.25">
      <c r="A67" s="18"/>
      <c r="B67" s="21"/>
      <c r="C67" s="573"/>
      <c r="D67" s="66"/>
      <c r="E67" s="21"/>
      <c r="F67" s="21"/>
      <c r="G67" s="573"/>
    </row>
    <row r="68" spans="1:7" x14ac:dyDescent="0.25">
      <c r="A68" s="18"/>
      <c r="B68" s="21"/>
      <c r="C68" s="581"/>
      <c r="D68" s="66"/>
      <c r="E68" s="21"/>
      <c r="F68" s="21"/>
      <c r="G68" s="573"/>
    </row>
    <row r="69" spans="1:7" x14ac:dyDescent="0.25">
      <c r="A69" s="6"/>
      <c r="B69" s="6"/>
      <c r="C69" s="573">
        <f>SUM(C67:C68)</f>
        <v>0</v>
      </c>
      <c r="D69" s="53" t="s">
        <v>6</v>
      </c>
      <c r="E69" s="7"/>
      <c r="F69" s="7"/>
      <c r="G69" s="572">
        <f>SUM(G67:G68)</f>
        <v>0</v>
      </c>
    </row>
    <row r="70" spans="1:7" x14ac:dyDescent="0.25">
      <c r="A70" s="54"/>
      <c r="B70" s="54"/>
      <c r="C70" s="577"/>
      <c r="D70" s="56"/>
      <c r="E70" s="57"/>
      <c r="F70" s="57"/>
      <c r="G70" s="578"/>
    </row>
    <row r="71" spans="1:7" x14ac:dyDescent="0.25">
      <c r="A71" s="59"/>
      <c r="B71" s="59"/>
      <c r="C71" s="579"/>
      <c r="D71" s="61"/>
      <c r="E71" s="62"/>
      <c r="F71" s="62"/>
      <c r="G71" s="580"/>
    </row>
    <row r="72" spans="1:7" x14ac:dyDescent="0.25">
      <c r="A72" s="64" t="s">
        <v>0</v>
      </c>
      <c r="B72" s="65" t="s">
        <v>1</v>
      </c>
      <c r="C72" s="572" t="s">
        <v>2</v>
      </c>
      <c r="D72" s="66" t="s">
        <v>17</v>
      </c>
      <c r="E72" s="21" t="s">
        <v>4</v>
      </c>
      <c r="F72" s="21" t="s">
        <v>5</v>
      </c>
      <c r="G72" s="573" t="s">
        <v>2</v>
      </c>
    </row>
    <row r="73" spans="1:7" x14ac:dyDescent="0.25">
      <c r="A73" s="64"/>
      <c r="B73" s="65"/>
      <c r="C73" s="573"/>
      <c r="D73" s="66"/>
      <c r="E73" s="21"/>
      <c r="F73" s="21"/>
      <c r="G73" s="573"/>
    </row>
    <row r="74" spans="1:7" x14ac:dyDescent="0.25">
      <c r="A74" s="64"/>
      <c r="B74" s="65"/>
      <c r="C74" s="581"/>
      <c r="D74" s="66"/>
      <c r="E74" s="21"/>
      <c r="F74" s="21"/>
      <c r="G74" s="573"/>
    </row>
    <row r="75" spans="1:7" x14ac:dyDescent="0.25">
      <c r="A75" s="6"/>
      <c r="B75" s="6"/>
      <c r="C75" s="573">
        <f>SUM(C73:C74)</f>
        <v>0</v>
      </c>
      <c r="D75" s="53" t="s">
        <v>6</v>
      </c>
      <c r="E75" s="7"/>
      <c r="F75" s="7"/>
      <c r="G75" s="572">
        <f>SUM(G73:G74)</f>
        <v>0</v>
      </c>
    </row>
    <row r="76" spans="1:7" x14ac:dyDescent="0.25">
      <c r="A76" s="54"/>
      <c r="B76" s="54"/>
      <c r="C76" s="577"/>
      <c r="D76" s="56"/>
      <c r="E76" s="57"/>
      <c r="F76" s="57"/>
      <c r="G76" s="578"/>
    </row>
    <row r="77" spans="1:7" x14ac:dyDescent="0.25">
      <c r="A77" s="59"/>
      <c r="B77" s="59"/>
      <c r="C77" s="579"/>
      <c r="D77" s="61"/>
      <c r="E77" s="62"/>
      <c r="F77" s="62"/>
      <c r="G77" s="580"/>
    </row>
    <row r="78" spans="1:7" x14ac:dyDescent="0.25">
      <c r="A78" s="64" t="s">
        <v>0</v>
      </c>
      <c r="B78" s="65" t="s">
        <v>1</v>
      </c>
      <c r="C78" s="572" t="s">
        <v>2</v>
      </c>
      <c r="D78" s="66" t="s">
        <v>18</v>
      </c>
      <c r="E78" s="65" t="s">
        <v>4</v>
      </c>
      <c r="F78" s="65" t="s">
        <v>5</v>
      </c>
      <c r="G78" s="581" t="s">
        <v>2</v>
      </c>
    </row>
    <row r="79" spans="1:7" x14ac:dyDescent="0.25">
      <c r="A79" s="64"/>
      <c r="B79" s="65"/>
      <c r="C79" s="573"/>
      <c r="D79" s="66"/>
      <c r="E79" s="65"/>
      <c r="F79" s="65"/>
      <c r="G79" s="581"/>
    </row>
    <row r="80" spans="1:7" x14ac:dyDescent="0.25">
      <c r="A80" s="6"/>
      <c r="B80" s="6"/>
      <c r="C80" s="573">
        <f>SUM(C79)</f>
        <v>0</v>
      </c>
      <c r="D80" s="53" t="s">
        <v>6</v>
      </c>
      <c r="E80" s="7"/>
      <c r="F80" s="7"/>
      <c r="G80" s="572">
        <f>SUM(G79)</f>
        <v>0</v>
      </c>
    </row>
    <row r="81" spans="1:7" x14ac:dyDescent="0.25">
      <c r="A81" s="54"/>
      <c r="B81" s="54"/>
      <c r="C81" s="577"/>
      <c r="D81" s="56"/>
      <c r="E81" s="57"/>
      <c r="F81" s="57"/>
      <c r="G81" s="578"/>
    </row>
    <row r="82" spans="1:7" x14ac:dyDescent="0.25">
      <c r="A82" s="59"/>
      <c r="B82" s="59"/>
      <c r="C82" s="579"/>
      <c r="D82" s="61"/>
      <c r="E82" s="62"/>
      <c r="F82" s="62"/>
      <c r="G82" s="580"/>
    </row>
    <row r="83" spans="1:7" x14ac:dyDescent="0.25">
      <c r="A83" s="64" t="s">
        <v>0</v>
      </c>
      <c r="B83" s="65" t="s">
        <v>1</v>
      </c>
      <c r="C83" s="572" t="s">
        <v>2</v>
      </c>
      <c r="D83" s="66" t="s">
        <v>19</v>
      </c>
      <c r="E83" s="65" t="s">
        <v>4</v>
      </c>
      <c r="F83" s="65" t="s">
        <v>5</v>
      </c>
      <c r="G83" s="581" t="s">
        <v>2</v>
      </c>
    </row>
    <row r="84" spans="1:7" x14ac:dyDescent="0.25">
      <c r="A84" s="18"/>
      <c r="B84" s="21"/>
      <c r="C84" s="573"/>
      <c r="D84" s="40"/>
      <c r="E84" s="21"/>
      <c r="F84" s="21"/>
      <c r="G84" s="573"/>
    </row>
    <row r="85" spans="1:7" x14ac:dyDescent="0.25">
      <c r="A85" s="18"/>
      <c r="B85" s="18"/>
      <c r="C85" s="573">
        <f>SUM(C84)</f>
        <v>0</v>
      </c>
      <c r="D85" s="35" t="s">
        <v>6</v>
      </c>
      <c r="E85" s="21"/>
      <c r="F85" s="21"/>
      <c r="G85" s="573">
        <f>SUM(G84)</f>
        <v>0</v>
      </c>
    </row>
    <row r="86" spans="1:7" x14ac:dyDescent="0.25">
      <c r="A86" s="23"/>
      <c r="B86" s="23"/>
      <c r="C86" s="574"/>
      <c r="D86" s="25"/>
      <c r="E86" s="26"/>
      <c r="F86" s="26"/>
      <c r="G86" s="575"/>
    </row>
    <row r="87" spans="1:7" x14ac:dyDescent="0.25">
      <c r="A87" s="23"/>
      <c r="B87" s="23"/>
      <c r="C87" s="574"/>
      <c r="D87" s="25"/>
      <c r="E87" s="26"/>
      <c r="F87" s="26"/>
      <c r="G87" s="575"/>
    </row>
    <row r="88" spans="1:7" x14ac:dyDescent="0.25">
      <c r="A88" s="18" t="s">
        <v>0</v>
      </c>
      <c r="B88" s="21" t="s">
        <v>1</v>
      </c>
      <c r="C88" s="572" t="s">
        <v>2</v>
      </c>
      <c r="D88" s="40" t="s">
        <v>20</v>
      </c>
      <c r="E88" s="21" t="s">
        <v>4</v>
      </c>
      <c r="F88" s="21" t="s">
        <v>5</v>
      </c>
      <c r="G88" s="573" t="s">
        <v>2</v>
      </c>
    </row>
    <row r="89" spans="1:7" x14ac:dyDescent="0.25">
      <c r="A89" s="44"/>
      <c r="B89" s="44"/>
      <c r="C89" s="393"/>
      <c r="D89" s="46"/>
      <c r="E89" s="44"/>
      <c r="F89" s="44"/>
      <c r="G89" s="393"/>
    </row>
    <row r="90" spans="1:7" x14ac:dyDescent="0.25">
      <c r="A90" s="44"/>
      <c r="B90" s="44"/>
      <c r="C90" s="393"/>
      <c r="D90" s="46"/>
      <c r="E90" s="44"/>
      <c r="F90" s="44"/>
      <c r="G90" s="393"/>
    </row>
    <row r="91" spans="1:7" x14ac:dyDescent="0.25">
      <c r="A91" s="6"/>
      <c r="B91" s="6"/>
      <c r="C91" s="573">
        <f>SUM(C89:C90)</f>
        <v>0</v>
      </c>
      <c r="D91" s="53" t="s">
        <v>6</v>
      </c>
      <c r="E91" s="7"/>
      <c r="F91" s="7"/>
      <c r="G91" s="572">
        <f>SUM(G89:G90)</f>
        <v>0</v>
      </c>
    </row>
    <row r="92" spans="1:7" x14ac:dyDescent="0.25">
      <c r="A92" s="54"/>
      <c r="B92" s="54"/>
      <c r="C92" s="577"/>
      <c r="D92" s="56"/>
      <c r="E92" s="57"/>
      <c r="F92" s="57"/>
      <c r="G92" s="578"/>
    </row>
    <row r="93" spans="1:7" x14ac:dyDescent="0.25">
      <c r="A93" s="59"/>
      <c r="B93" s="59"/>
      <c r="C93" s="579"/>
      <c r="D93" s="61"/>
      <c r="E93" s="62"/>
      <c r="F93" s="62"/>
      <c r="G93" s="580"/>
    </row>
    <row r="94" spans="1:7" x14ac:dyDescent="0.25">
      <c r="A94" s="18" t="s">
        <v>0</v>
      </c>
      <c r="B94" s="21" t="s">
        <v>1</v>
      </c>
      <c r="C94" s="573" t="s">
        <v>2</v>
      </c>
      <c r="D94" s="66" t="s">
        <v>21</v>
      </c>
      <c r="E94" s="21" t="s">
        <v>4</v>
      </c>
      <c r="F94" s="21" t="s">
        <v>5</v>
      </c>
      <c r="G94" s="573" t="s">
        <v>2</v>
      </c>
    </row>
    <row r="95" spans="1:7" x14ac:dyDescent="0.25">
      <c r="A95" s="96"/>
      <c r="B95" s="96"/>
      <c r="C95" s="584"/>
      <c r="D95" s="71"/>
      <c r="E95" s="96"/>
      <c r="F95" s="96"/>
      <c r="G95" s="584"/>
    </row>
    <row r="96" spans="1:7" x14ac:dyDescent="0.25">
      <c r="A96" s="96"/>
      <c r="B96" s="96"/>
      <c r="C96" s="584"/>
      <c r="D96" s="71"/>
      <c r="E96" s="96"/>
      <c r="F96" s="96"/>
      <c r="G96" s="584"/>
    </row>
    <row r="97" spans="1:7" x14ac:dyDescent="0.25">
      <c r="A97" s="6"/>
      <c r="B97" s="6"/>
      <c r="C97" s="573">
        <f>SUM(C95:C96)</f>
        <v>0</v>
      </c>
      <c r="D97" s="53" t="s">
        <v>6</v>
      </c>
      <c r="E97" s="7"/>
      <c r="F97" s="7"/>
      <c r="G97" s="572">
        <f>SUM(G95:G96)</f>
        <v>0</v>
      </c>
    </row>
    <row r="98" spans="1:7" x14ac:dyDescent="0.25">
      <c r="A98" s="54"/>
      <c r="B98" s="54"/>
      <c r="C98" s="577"/>
      <c r="D98" s="56"/>
      <c r="E98" s="57"/>
      <c r="F98" s="57"/>
      <c r="G98" s="578"/>
    </row>
    <row r="99" spans="1:7" x14ac:dyDescent="0.25">
      <c r="A99" s="59"/>
      <c r="B99" s="59"/>
      <c r="C99" s="579"/>
      <c r="D99" s="61"/>
      <c r="E99" s="62"/>
      <c r="F99" s="62"/>
      <c r="G99" s="580"/>
    </row>
    <row r="100" spans="1:7" x14ac:dyDescent="0.25">
      <c r="A100" s="64" t="s">
        <v>0</v>
      </c>
      <c r="B100" s="65" t="s">
        <v>1</v>
      </c>
      <c r="C100" s="573" t="s">
        <v>2</v>
      </c>
      <c r="D100" s="66" t="s">
        <v>22</v>
      </c>
      <c r="E100" s="65" t="s">
        <v>4</v>
      </c>
      <c r="F100" s="65" t="s">
        <v>5</v>
      </c>
      <c r="G100" s="581" t="s">
        <v>2</v>
      </c>
    </row>
    <row r="101" spans="1:7" x14ac:dyDescent="0.25">
      <c r="A101" s="354"/>
      <c r="B101" s="344"/>
      <c r="C101" s="585"/>
      <c r="D101" s="117"/>
      <c r="E101" s="354"/>
      <c r="F101" s="344"/>
      <c r="G101" s="585"/>
    </row>
    <row r="102" spans="1:7" x14ac:dyDescent="0.25">
      <c r="A102" s="64"/>
      <c r="B102" s="344"/>
      <c r="C102" s="581"/>
      <c r="D102" s="66"/>
      <c r="E102" s="65"/>
      <c r="F102" s="344"/>
      <c r="G102" s="355"/>
    </row>
    <row r="103" spans="1:7" x14ac:dyDescent="0.25">
      <c r="A103" s="18"/>
      <c r="B103" s="18"/>
      <c r="C103" s="573">
        <f>SUM(C101:C102)</f>
        <v>0</v>
      </c>
      <c r="D103" s="35" t="s">
        <v>6</v>
      </c>
      <c r="E103" s="21"/>
      <c r="F103" s="21"/>
      <c r="G103" s="573">
        <f>SUM(G101:G102)</f>
        <v>0</v>
      </c>
    </row>
    <row r="104" spans="1:7" x14ac:dyDescent="0.25">
      <c r="A104" s="23"/>
      <c r="B104" s="23"/>
      <c r="C104" s="574"/>
      <c r="D104" s="25"/>
      <c r="E104" s="26"/>
      <c r="F104" s="26"/>
      <c r="G104" s="575"/>
    </row>
    <row r="105" spans="1:7" x14ac:dyDescent="0.25">
      <c r="A105" s="23"/>
      <c r="B105" s="23"/>
      <c r="C105" s="574"/>
      <c r="D105" s="25"/>
      <c r="E105" s="26"/>
      <c r="F105" s="26"/>
      <c r="G105" s="575"/>
    </row>
    <row r="106" spans="1:7" x14ac:dyDescent="0.25">
      <c r="A106" s="18" t="s">
        <v>0</v>
      </c>
      <c r="B106" s="21" t="s">
        <v>1</v>
      </c>
      <c r="C106" s="572" t="s">
        <v>2</v>
      </c>
      <c r="D106" s="40" t="s">
        <v>23</v>
      </c>
      <c r="E106" s="21" t="s">
        <v>4</v>
      </c>
      <c r="F106" s="21" t="s">
        <v>5</v>
      </c>
      <c r="G106" s="573" t="s">
        <v>2</v>
      </c>
    </row>
    <row r="107" spans="1:7" x14ac:dyDescent="0.25">
      <c r="A107" s="18"/>
      <c r="B107" s="21"/>
      <c r="C107" s="573"/>
      <c r="D107" s="40"/>
      <c r="E107" s="21"/>
      <c r="F107" s="21"/>
      <c r="G107" s="573"/>
    </row>
    <row r="108" spans="1:7" x14ac:dyDescent="0.25">
      <c r="A108" s="18"/>
      <c r="B108" s="21"/>
      <c r="C108" s="573"/>
      <c r="D108" s="40"/>
      <c r="E108" s="21"/>
      <c r="F108" s="21"/>
      <c r="G108" s="573"/>
    </row>
    <row r="109" spans="1:7" x14ac:dyDescent="0.25">
      <c r="A109" s="18"/>
      <c r="B109" s="18"/>
      <c r="C109" s="573">
        <f>SUM(C107:C108)</f>
        <v>0</v>
      </c>
      <c r="D109" s="35" t="s">
        <v>6</v>
      </c>
      <c r="E109" s="21"/>
      <c r="F109" s="21"/>
      <c r="G109" s="573">
        <f>SUM(G107:G108)</f>
        <v>0</v>
      </c>
    </row>
    <row r="110" spans="1:7" x14ac:dyDescent="0.25">
      <c r="A110" s="23"/>
      <c r="B110" s="23"/>
      <c r="C110" s="574"/>
      <c r="D110" s="25"/>
      <c r="E110" s="26"/>
      <c r="F110" s="26"/>
      <c r="G110" s="575"/>
    </row>
    <row r="111" spans="1:7" x14ac:dyDescent="0.25">
      <c r="A111" s="23"/>
      <c r="B111" s="26"/>
      <c r="C111" s="575"/>
      <c r="D111" s="37"/>
      <c r="E111" s="26"/>
      <c r="F111" s="26"/>
      <c r="G111" s="575"/>
    </row>
    <row r="112" spans="1:7" x14ac:dyDescent="0.25">
      <c r="A112" s="18" t="s">
        <v>0</v>
      </c>
      <c r="B112" s="21" t="s">
        <v>1</v>
      </c>
      <c r="C112" s="572" t="s">
        <v>2</v>
      </c>
      <c r="D112" s="40" t="s">
        <v>24</v>
      </c>
      <c r="E112" s="21" t="s">
        <v>4</v>
      </c>
      <c r="F112" s="21" t="s">
        <v>5</v>
      </c>
      <c r="G112" s="573" t="s">
        <v>2</v>
      </c>
    </row>
    <row r="113" spans="1:7" x14ac:dyDescent="0.25">
      <c r="A113" s="18"/>
      <c r="B113" s="21"/>
      <c r="C113" s="573"/>
      <c r="D113" s="40"/>
      <c r="E113" s="21"/>
      <c r="F113" s="21"/>
      <c r="G113" s="573"/>
    </row>
    <row r="114" spans="1:7" x14ac:dyDescent="0.25">
      <c r="A114" s="18"/>
      <c r="B114" s="18"/>
      <c r="C114" s="573">
        <f>SUM(C113)</f>
        <v>0</v>
      </c>
      <c r="D114" s="35" t="s">
        <v>6</v>
      </c>
      <c r="E114" s="21"/>
      <c r="F114" s="21"/>
      <c r="G114" s="573">
        <f>SUM(G113)</f>
        <v>0</v>
      </c>
    </row>
    <row r="115" spans="1:7" x14ac:dyDescent="0.25">
      <c r="A115" s="23"/>
      <c r="B115" s="23"/>
      <c r="C115" s="574"/>
      <c r="D115" s="25"/>
      <c r="E115" s="26"/>
      <c r="F115" s="26"/>
      <c r="G115" s="575"/>
    </row>
    <row r="116" spans="1:7" x14ac:dyDescent="0.25">
      <c r="A116" s="23"/>
      <c r="B116" s="23"/>
      <c r="C116" s="574"/>
      <c r="D116" s="25"/>
      <c r="E116" s="26"/>
      <c r="F116" s="26"/>
      <c r="G116" s="575"/>
    </row>
    <row r="117" spans="1:7" x14ac:dyDescent="0.25">
      <c r="A117" s="18" t="s">
        <v>0</v>
      </c>
      <c r="B117" s="21" t="s">
        <v>1</v>
      </c>
      <c r="C117" s="572" t="s">
        <v>2</v>
      </c>
      <c r="D117" s="40" t="s">
        <v>25</v>
      </c>
      <c r="E117" s="21" t="s">
        <v>4</v>
      </c>
      <c r="F117" s="21" t="s">
        <v>5</v>
      </c>
      <c r="G117" s="573" t="s">
        <v>2</v>
      </c>
    </row>
    <row r="118" spans="1:7" x14ac:dyDescent="0.25">
      <c r="A118" s="354"/>
      <c r="B118" s="344"/>
      <c r="C118" s="586"/>
      <c r="D118" s="346"/>
      <c r="E118" s="354"/>
      <c r="F118" s="344"/>
      <c r="G118" s="586"/>
    </row>
    <row r="119" spans="1:7" x14ac:dyDescent="0.25">
      <c r="A119" s="18"/>
      <c r="B119" s="18"/>
      <c r="C119" s="573">
        <f>SUM(C118)</f>
        <v>0</v>
      </c>
      <c r="D119" s="35" t="s">
        <v>6</v>
      </c>
      <c r="E119" s="21"/>
      <c r="F119" s="21"/>
      <c r="G119" s="573">
        <f>SUM(G118)</f>
        <v>0</v>
      </c>
    </row>
    <row r="120" spans="1:7" x14ac:dyDescent="0.25">
      <c r="A120" s="23"/>
      <c r="B120" s="23"/>
      <c r="C120" s="574"/>
      <c r="D120" s="25"/>
      <c r="E120" s="26"/>
      <c r="F120" s="26"/>
      <c r="G120" s="575"/>
    </row>
    <row r="121" spans="1:7" x14ac:dyDescent="0.25">
      <c r="A121" s="23"/>
      <c r="B121" s="23"/>
      <c r="C121" s="574"/>
      <c r="D121" s="25"/>
      <c r="E121" s="26"/>
      <c r="F121" s="26"/>
      <c r="G121" s="575"/>
    </row>
    <row r="122" spans="1:7" x14ac:dyDescent="0.25">
      <c r="A122" s="18" t="s">
        <v>0</v>
      </c>
      <c r="B122" s="21" t="s">
        <v>1</v>
      </c>
      <c r="C122" s="572" t="s">
        <v>2</v>
      </c>
      <c r="D122" s="40" t="s">
        <v>26</v>
      </c>
      <c r="E122" s="21" t="s">
        <v>4</v>
      </c>
      <c r="F122" s="21" t="s">
        <v>5</v>
      </c>
      <c r="G122" s="573" t="s">
        <v>2</v>
      </c>
    </row>
    <row r="123" spans="1:7" x14ac:dyDescent="0.25">
      <c r="A123" s="344"/>
      <c r="B123" s="354"/>
      <c r="C123" s="587"/>
      <c r="D123" s="346"/>
      <c r="E123" s="355"/>
      <c r="F123" s="344"/>
      <c r="G123" s="588"/>
    </row>
    <row r="124" spans="1:7" x14ac:dyDescent="0.25">
      <c r="A124" s="44"/>
      <c r="B124" s="44"/>
      <c r="C124" s="393"/>
      <c r="D124" s="46"/>
      <c r="E124" s="44"/>
      <c r="F124" s="44"/>
      <c r="G124" s="393"/>
    </row>
    <row r="125" spans="1:7" x14ac:dyDescent="0.25">
      <c r="A125" s="18"/>
      <c r="B125" s="18"/>
      <c r="C125" s="573">
        <f>SUM(C123:C124)</f>
        <v>0</v>
      </c>
      <c r="D125" s="35" t="s">
        <v>6</v>
      </c>
      <c r="E125" s="21"/>
      <c r="F125" s="21"/>
      <c r="G125" s="573">
        <f>SUM(G123:G124)</f>
        <v>0</v>
      </c>
    </row>
    <row r="126" spans="1:7" x14ac:dyDescent="0.25">
      <c r="A126" s="23"/>
      <c r="B126" s="23"/>
      <c r="C126" s="574"/>
      <c r="D126" s="25"/>
      <c r="E126" s="26"/>
      <c r="F126" s="26"/>
      <c r="G126" s="575"/>
    </row>
    <row r="127" spans="1:7" x14ac:dyDescent="0.25">
      <c r="A127" s="48"/>
      <c r="B127" s="48"/>
      <c r="C127" s="576"/>
      <c r="D127" s="51"/>
      <c r="E127" s="48"/>
      <c r="F127" s="48"/>
      <c r="G127" s="576"/>
    </row>
    <row r="128" spans="1:7" x14ac:dyDescent="0.25">
      <c r="A128" s="18" t="s">
        <v>0</v>
      </c>
      <c r="B128" s="21" t="s">
        <v>1</v>
      </c>
      <c r="C128" s="572" t="s">
        <v>2</v>
      </c>
      <c r="D128" s="40" t="s">
        <v>27</v>
      </c>
      <c r="E128" s="21" t="s">
        <v>4</v>
      </c>
      <c r="F128" s="21" t="s">
        <v>5</v>
      </c>
      <c r="G128" s="573" t="s">
        <v>2</v>
      </c>
    </row>
    <row r="129" spans="1:7" x14ac:dyDescent="0.25">
      <c r="A129" s="18"/>
      <c r="B129" s="21"/>
      <c r="C129" s="573"/>
      <c r="D129" s="40"/>
      <c r="E129" s="21"/>
      <c r="F129" s="21"/>
      <c r="G129" s="573"/>
    </row>
    <row r="130" spans="1:7" x14ac:dyDescent="0.25">
      <c r="A130" s="18"/>
      <c r="B130" s="21"/>
      <c r="C130" s="573"/>
      <c r="D130" s="40"/>
      <c r="E130" s="21"/>
      <c r="F130" s="21"/>
      <c r="G130" s="573"/>
    </row>
    <row r="131" spans="1:7" x14ac:dyDescent="0.25">
      <c r="A131" s="6"/>
      <c r="B131" s="6"/>
      <c r="C131" s="573">
        <f>SUM(C129:C130)</f>
        <v>0</v>
      </c>
      <c r="D131" s="53" t="s">
        <v>6</v>
      </c>
      <c r="E131" s="7"/>
      <c r="F131" s="7"/>
      <c r="G131" s="572">
        <f>SUM(G129:G130)</f>
        <v>0</v>
      </c>
    </row>
    <row r="132" spans="1:7" x14ac:dyDescent="0.25">
      <c r="A132" s="54"/>
      <c r="B132" s="54"/>
      <c r="C132" s="577"/>
      <c r="D132" s="56"/>
      <c r="E132" s="57"/>
      <c r="F132" s="57"/>
      <c r="G132" s="578"/>
    </row>
    <row r="133" spans="1:7" x14ac:dyDescent="0.25">
      <c r="A133" s="59"/>
      <c r="B133" s="62"/>
      <c r="C133" s="580"/>
      <c r="D133" s="94"/>
      <c r="E133" s="62"/>
      <c r="F133" s="62"/>
      <c r="G133" s="580"/>
    </row>
    <row r="134" spans="1:7" x14ac:dyDescent="0.25">
      <c r="A134" s="18" t="s">
        <v>0</v>
      </c>
      <c r="B134" s="21" t="s">
        <v>1</v>
      </c>
      <c r="C134" s="572" t="s">
        <v>2</v>
      </c>
      <c r="D134" s="66" t="s">
        <v>28</v>
      </c>
      <c r="E134" s="21" t="s">
        <v>4</v>
      </c>
      <c r="F134" s="21" t="s">
        <v>5</v>
      </c>
      <c r="G134" s="573" t="s">
        <v>2</v>
      </c>
    </row>
    <row r="135" spans="1:7" x14ac:dyDescent="0.25">
      <c r="A135" s="18"/>
      <c r="B135" s="21"/>
      <c r="C135" s="573"/>
      <c r="D135" s="66"/>
      <c r="E135" s="21"/>
      <c r="F135" s="21"/>
      <c r="G135" s="573"/>
    </row>
    <row r="136" spans="1:7" x14ac:dyDescent="0.25">
      <c r="A136" s="6"/>
      <c r="B136" s="6"/>
      <c r="C136" s="573">
        <f>SUM(C135)</f>
        <v>0</v>
      </c>
      <c r="D136" s="53" t="s">
        <v>6</v>
      </c>
      <c r="E136" s="7"/>
      <c r="F136" s="7"/>
      <c r="G136" s="572">
        <f>SUM(G135)</f>
        <v>0</v>
      </c>
    </row>
    <row r="137" spans="1:7" x14ac:dyDescent="0.25">
      <c r="A137" s="54"/>
      <c r="B137" s="54"/>
      <c r="C137" s="577"/>
      <c r="D137" s="56"/>
      <c r="E137" s="57"/>
      <c r="F137" s="57"/>
      <c r="G137" s="578"/>
    </row>
    <row r="138" spans="1:7" x14ac:dyDescent="0.25">
      <c r="A138" s="59"/>
      <c r="B138" s="59"/>
      <c r="C138" s="579"/>
      <c r="D138" s="61"/>
      <c r="E138" s="62"/>
      <c r="F138" s="62"/>
      <c r="G138" s="580"/>
    </row>
    <row r="139" spans="1:7" x14ac:dyDescent="0.25">
      <c r="A139" s="18" t="s">
        <v>0</v>
      </c>
      <c r="B139" s="21" t="s">
        <v>1</v>
      </c>
      <c r="C139" s="581" t="s">
        <v>2</v>
      </c>
      <c r="D139" s="66" t="s">
        <v>29</v>
      </c>
      <c r="E139" s="21" t="s">
        <v>4</v>
      </c>
      <c r="F139" s="21" t="s">
        <v>5</v>
      </c>
      <c r="G139" s="573" t="s">
        <v>2</v>
      </c>
    </row>
    <row r="140" spans="1:7" x14ac:dyDescent="0.25">
      <c r="A140" s="44"/>
      <c r="B140" s="44"/>
      <c r="C140" s="393"/>
      <c r="D140" s="46"/>
      <c r="E140" s="44"/>
      <c r="F140" s="44"/>
      <c r="G140" s="393"/>
    </row>
    <row r="141" spans="1:7" x14ac:dyDescent="0.25">
      <c r="A141" s="44"/>
      <c r="B141" s="44"/>
      <c r="C141" s="393"/>
      <c r="D141" s="46"/>
      <c r="E141" s="44"/>
      <c r="F141" s="44"/>
      <c r="G141" s="393"/>
    </row>
    <row r="142" spans="1:7" x14ac:dyDescent="0.25">
      <c r="A142" s="35"/>
      <c r="B142" s="35"/>
      <c r="C142" s="573">
        <f>SUM(C140:C141)</f>
        <v>0</v>
      </c>
      <c r="D142" s="95" t="s">
        <v>6</v>
      </c>
      <c r="E142" s="7"/>
      <c r="F142" s="7"/>
      <c r="G142" s="572">
        <f>SUM(G140:G141)</f>
        <v>0</v>
      </c>
    </row>
    <row r="143" spans="1:7" x14ac:dyDescent="0.25">
      <c r="A143" s="54"/>
      <c r="B143" s="54"/>
      <c r="C143" s="577"/>
      <c r="D143" s="56"/>
      <c r="E143" s="57"/>
      <c r="F143" s="57"/>
      <c r="G143" s="578"/>
    </row>
    <row r="144" spans="1:7" x14ac:dyDescent="0.25">
      <c r="A144" s="59"/>
      <c r="B144" s="59"/>
      <c r="C144" s="579"/>
      <c r="D144" s="61"/>
      <c r="E144" s="62"/>
      <c r="F144" s="62"/>
      <c r="G144" s="580"/>
    </row>
    <row r="145" spans="1:7" x14ac:dyDescent="0.25">
      <c r="A145" s="18" t="s">
        <v>0</v>
      </c>
      <c r="B145" s="21" t="s">
        <v>1</v>
      </c>
      <c r="C145" s="581" t="s">
        <v>2</v>
      </c>
      <c r="D145" s="66" t="s">
        <v>30</v>
      </c>
      <c r="E145" s="21" t="s">
        <v>4</v>
      </c>
      <c r="F145" s="21" t="s">
        <v>5</v>
      </c>
      <c r="G145" s="573" t="s">
        <v>2</v>
      </c>
    </row>
    <row r="146" spans="1:7" s="590" customFormat="1" ht="17.25" customHeight="1" outlineLevel="2" x14ac:dyDescent="0.35">
      <c r="A146" s="344"/>
      <c r="B146" s="354"/>
      <c r="C146" s="587"/>
      <c r="D146" s="589"/>
      <c r="E146" s="349"/>
      <c r="F146" s="344"/>
      <c r="G146" s="588"/>
    </row>
    <row r="147" spans="1:7" x14ac:dyDescent="0.25">
      <c r="A147" s="6"/>
      <c r="B147" s="6"/>
      <c r="C147" s="573">
        <f>SUM(C146)</f>
        <v>0</v>
      </c>
      <c r="D147" s="53" t="s">
        <v>6</v>
      </c>
      <c r="E147" s="7"/>
      <c r="F147" s="7"/>
      <c r="G147" s="572">
        <f>SUM(G146)</f>
        <v>0</v>
      </c>
    </row>
    <row r="148" spans="1:7" x14ac:dyDescent="0.25">
      <c r="A148" s="54"/>
      <c r="B148" s="54"/>
      <c r="C148" s="577"/>
      <c r="D148" s="56"/>
      <c r="E148" s="57"/>
      <c r="F148" s="57"/>
      <c r="G148" s="578"/>
    </row>
    <row r="149" spans="1:7" x14ac:dyDescent="0.25">
      <c r="A149" s="59"/>
      <c r="B149" s="59"/>
      <c r="C149" s="579"/>
      <c r="D149" s="61"/>
      <c r="E149" s="62"/>
      <c r="F149" s="62"/>
      <c r="G149" s="580"/>
    </row>
    <row r="150" spans="1:7" x14ac:dyDescent="0.25">
      <c r="A150" s="18" t="s">
        <v>0</v>
      </c>
      <c r="B150" s="21" t="s">
        <v>1</v>
      </c>
      <c r="C150" s="581" t="s">
        <v>2</v>
      </c>
      <c r="D150" s="66" t="s">
        <v>31</v>
      </c>
      <c r="E150" s="21" t="s">
        <v>4</v>
      </c>
      <c r="F150" s="21" t="s">
        <v>5</v>
      </c>
      <c r="G150" s="573" t="s">
        <v>2</v>
      </c>
    </row>
    <row r="151" spans="1:7" x14ac:dyDescent="0.25">
      <c r="A151" s="354"/>
      <c r="B151" s="344"/>
      <c r="C151" s="585"/>
      <c r="D151" s="346"/>
      <c r="E151" s="354"/>
      <c r="F151" s="344"/>
      <c r="G151" s="585"/>
    </row>
    <row r="152" spans="1:7" x14ac:dyDescent="0.25">
      <c r="A152" s="18"/>
      <c r="B152" s="18"/>
      <c r="C152" s="573">
        <f>SUM(C151)</f>
        <v>0</v>
      </c>
      <c r="D152" s="35" t="s">
        <v>6</v>
      </c>
      <c r="E152" s="21"/>
      <c r="F152" s="21"/>
      <c r="G152" s="573">
        <f>SUM(G151)</f>
        <v>0</v>
      </c>
    </row>
    <row r="153" spans="1:7" x14ac:dyDescent="0.25">
      <c r="A153" s="23"/>
      <c r="B153" s="23"/>
      <c r="C153" s="574"/>
      <c r="D153" s="25"/>
      <c r="E153" s="26"/>
      <c r="F153" s="26"/>
      <c r="G153" s="575"/>
    </row>
    <row r="154" spans="1:7" x14ac:dyDescent="0.25">
      <c r="A154" s="23"/>
      <c r="B154" s="23"/>
      <c r="C154" s="574"/>
      <c r="D154" s="25"/>
      <c r="E154" s="26"/>
      <c r="F154" s="26"/>
      <c r="G154" s="575"/>
    </row>
    <row r="155" spans="1:7" x14ac:dyDescent="0.25">
      <c r="A155" s="18" t="s">
        <v>0</v>
      </c>
      <c r="B155" s="21" t="s">
        <v>1</v>
      </c>
      <c r="C155" s="573" t="s">
        <v>2</v>
      </c>
      <c r="D155" s="40" t="s">
        <v>32</v>
      </c>
      <c r="E155" s="21" t="s">
        <v>4</v>
      </c>
      <c r="F155" s="21" t="s">
        <v>5</v>
      </c>
      <c r="G155" s="573" t="s">
        <v>2</v>
      </c>
    </row>
    <row r="156" spans="1:7" x14ac:dyDescent="0.25">
      <c r="A156" s="44"/>
      <c r="B156" s="44"/>
      <c r="C156" s="393"/>
      <c r="D156" s="46"/>
      <c r="E156" s="44"/>
      <c r="F156" s="44"/>
      <c r="G156" s="393"/>
    </row>
    <row r="157" spans="1:7" x14ac:dyDescent="0.25">
      <c r="A157" s="44"/>
      <c r="B157" s="44"/>
      <c r="C157" s="393"/>
      <c r="D157" s="46"/>
      <c r="E157" s="44"/>
      <c r="F157" s="44"/>
      <c r="G157" s="393"/>
    </row>
    <row r="158" spans="1:7" x14ac:dyDescent="0.25">
      <c r="A158" s="18"/>
      <c r="B158" s="18"/>
      <c r="C158" s="573">
        <f>SUM(C156:C157)</f>
        <v>0</v>
      </c>
      <c r="D158" s="35" t="s">
        <v>6</v>
      </c>
      <c r="E158" s="21"/>
      <c r="F158" s="21"/>
      <c r="G158" s="573">
        <f>SUM(G156:G157)</f>
        <v>0</v>
      </c>
    </row>
    <row r="159" spans="1:7" x14ac:dyDescent="0.25">
      <c r="A159" s="23"/>
      <c r="B159" s="23"/>
      <c r="C159" s="574"/>
      <c r="D159" s="25"/>
      <c r="E159" s="26"/>
      <c r="F159" s="26"/>
      <c r="G159" s="575"/>
    </row>
    <row r="160" spans="1:7" x14ac:dyDescent="0.25">
      <c r="A160" s="48"/>
      <c r="B160" s="48"/>
      <c r="C160" s="576"/>
      <c r="D160" s="51"/>
      <c r="E160" s="48"/>
      <c r="F160" s="48"/>
      <c r="G160" s="576"/>
    </row>
    <row r="161" spans="1:7" x14ac:dyDescent="0.25">
      <c r="A161" s="18" t="s">
        <v>0</v>
      </c>
      <c r="B161" s="21" t="s">
        <v>1</v>
      </c>
      <c r="C161" s="573" t="s">
        <v>2</v>
      </c>
      <c r="D161" s="40" t="s">
        <v>33</v>
      </c>
      <c r="E161" s="21" t="s">
        <v>4</v>
      </c>
      <c r="F161" s="21" t="s">
        <v>5</v>
      </c>
      <c r="G161" s="573" t="s">
        <v>2</v>
      </c>
    </row>
    <row r="162" spans="1:7" x14ac:dyDescent="0.25">
      <c r="A162" s="18"/>
      <c r="B162" s="21"/>
      <c r="C162" s="573"/>
      <c r="D162" s="40"/>
      <c r="E162" s="21"/>
      <c r="F162" s="21"/>
      <c r="G162" s="573"/>
    </row>
    <row r="163" spans="1:7" x14ac:dyDescent="0.25">
      <c r="A163" s="6"/>
      <c r="B163" s="6"/>
      <c r="C163" s="573">
        <f>SUM(C162)</f>
        <v>0</v>
      </c>
      <c r="D163" s="53" t="s">
        <v>6</v>
      </c>
      <c r="E163" s="7"/>
      <c r="F163" s="7"/>
      <c r="G163" s="572">
        <f>SUM(G162)</f>
        <v>0</v>
      </c>
    </row>
    <row r="164" spans="1:7" x14ac:dyDescent="0.25">
      <c r="A164" s="54"/>
      <c r="B164" s="54"/>
      <c r="C164" s="577"/>
      <c r="D164" s="56"/>
      <c r="E164" s="57"/>
      <c r="F164" s="57"/>
      <c r="G164" s="578"/>
    </row>
    <row r="165" spans="1:7" x14ac:dyDescent="0.25">
      <c r="A165" s="59"/>
      <c r="B165" s="59"/>
      <c r="C165" s="579"/>
      <c r="D165" s="61"/>
      <c r="E165" s="62"/>
      <c r="F165" s="62"/>
      <c r="G165" s="580"/>
    </row>
    <row r="166" spans="1:7" x14ac:dyDescent="0.25">
      <c r="A166" s="18" t="s">
        <v>0</v>
      </c>
      <c r="B166" s="21" t="s">
        <v>1</v>
      </c>
      <c r="C166" s="573" t="s">
        <v>2</v>
      </c>
      <c r="D166" s="66" t="s">
        <v>34</v>
      </c>
      <c r="E166" s="21" t="s">
        <v>4</v>
      </c>
      <c r="F166" s="21" t="s">
        <v>5</v>
      </c>
      <c r="G166" s="573" t="s">
        <v>2</v>
      </c>
    </row>
    <row r="167" spans="1:7" x14ac:dyDescent="0.25">
      <c r="A167" s="18"/>
      <c r="B167" s="21"/>
      <c r="C167" s="581"/>
      <c r="D167" s="66"/>
      <c r="E167" s="21"/>
      <c r="F167" s="21"/>
      <c r="G167" s="573"/>
    </row>
    <row r="168" spans="1:7" x14ac:dyDescent="0.25">
      <c r="A168" s="35"/>
      <c r="B168" s="18"/>
      <c r="C168" s="573">
        <f>SUM(C167)</f>
        <v>0</v>
      </c>
      <c r="D168" s="35" t="s">
        <v>6</v>
      </c>
      <c r="E168" s="21"/>
      <c r="F168" s="21"/>
      <c r="G168" s="573">
        <f>SUM(G167)</f>
        <v>0</v>
      </c>
    </row>
    <row r="169" spans="1:7" x14ac:dyDescent="0.25">
      <c r="A169" s="23"/>
      <c r="B169" s="23"/>
      <c r="C169" s="574"/>
      <c r="D169" s="25"/>
      <c r="E169" s="26"/>
      <c r="F169" s="26"/>
      <c r="G169" s="575"/>
    </row>
    <row r="170" spans="1:7" x14ac:dyDescent="0.25">
      <c r="A170" s="23"/>
      <c r="B170" s="23"/>
      <c r="C170" s="574"/>
      <c r="D170" s="25"/>
      <c r="E170" s="26"/>
      <c r="F170" s="26"/>
      <c r="G170" s="575"/>
    </row>
    <row r="171" spans="1:7" x14ac:dyDescent="0.25">
      <c r="A171" s="18" t="s">
        <v>0</v>
      </c>
      <c r="B171" s="21" t="s">
        <v>1</v>
      </c>
      <c r="C171" s="573" t="s">
        <v>2</v>
      </c>
      <c r="D171" s="40" t="s">
        <v>35</v>
      </c>
      <c r="E171" s="21" t="s">
        <v>4</v>
      </c>
      <c r="F171" s="21" t="s">
        <v>5</v>
      </c>
      <c r="G171" s="573" t="s">
        <v>2</v>
      </c>
    </row>
    <row r="172" spans="1:7" x14ac:dyDescent="0.25">
      <c r="A172" s="18"/>
      <c r="B172" s="21"/>
      <c r="C172" s="573"/>
      <c r="D172" s="40"/>
      <c r="E172" s="21"/>
      <c r="F172" s="21"/>
      <c r="G172" s="573"/>
    </row>
    <row r="173" spans="1:7" x14ac:dyDescent="0.25">
      <c r="A173" s="18"/>
      <c r="B173" s="21"/>
      <c r="C173" s="573"/>
      <c r="D173" s="40"/>
      <c r="E173" s="21"/>
      <c r="F173" s="21"/>
      <c r="G173" s="573"/>
    </row>
    <row r="174" spans="1:7" x14ac:dyDescent="0.25">
      <c r="A174" s="6"/>
      <c r="B174" s="6"/>
      <c r="C174" s="573">
        <f>SUM(C172:C173)</f>
        <v>0</v>
      </c>
      <c r="D174" s="53" t="s">
        <v>6</v>
      </c>
      <c r="E174" s="7"/>
      <c r="F174" s="7"/>
      <c r="G174" s="572">
        <f>SUM(G172:G173)</f>
        <v>0</v>
      </c>
    </row>
    <row r="175" spans="1:7" x14ac:dyDescent="0.25">
      <c r="A175" s="98"/>
      <c r="B175" s="54"/>
      <c r="C175" s="577"/>
      <c r="D175" s="56"/>
      <c r="E175" s="57"/>
      <c r="F175" s="57"/>
      <c r="G175" s="578"/>
    </row>
    <row r="176" spans="1:7" x14ac:dyDescent="0.25">
      <c r="A176" s="99"/>
      <c r="B176" s="59"/>
      <c r="C176" s="579"/>
      <c r="D176" s="61"/>
      <c r="E176" s="62"/>
      <c r="F176" s="62"/>
      <c r="G176" s="580"/>
    </row>
    <row r="177" spans="1:7" x14ac:dyDescent="0.25">
      <c r="A177" s="18" t="s">
        <v>0</v>
      </c>
      <c r="B177" s="21" t="s">
        <v>1</v>
      </c>
      <c r="C177" s="573" t="s">
        <v>2</v>
      </c>
      <c r="D177" s="66" t="s">
        <v>36</v>
      </c>
      <c r="E177" s="21" t="s">
        <v>4</v>
      </c>
      <c r="F177" s="21" t="s">
        <v>5</v>
      </c>
      <c r="G177" s="573" t="s">
        <v>2</v>
      </c>
    </row>
    <row r="178" spans="1:7" x14ac:dyDescent="0.25">
      <c r="A178" s="18"/>
      <c r="B178" s="21"/>
      <c r="C178" s="581"/>
      <c r="D178" s="66"/>
      <c r="E178" s="21"/>
      <c r="F178" s="21"/>
      <c r="G178" s="573"/>
    </row>
    <row r="179" spans="1:7" x14ac:dyDescent="0.25">
      <c r="A179" s="18"/>
      <c r="B179" s="18"/>
      <c r="C179" s="573">
        <f>SUM(C178)</f>
        <v>0</v>
      </c>
      <c r="D179" s="35" t="s">
        <v>6</v>
      </c>
      <c r="E179" s="21"/>
      <c r="F179" s="21"/>
      <c r="G179" s="573">
        <f>SUM(G178)</f>
        <v>0</v>
      </c>
    </row>
    <row r="180" spans="1:7" x14ac:dyDescent="0.25">
      <c r="A180" s="23"/>
      <c r="B180" s="23"/>
      <c r="C180" s="574"/>
      <c r="D180" s="25"/>
      <c r="E180" s="26"/>
      <c r="F180" s="26"/>
      <c r="G180" s="575"/>
    </row>
    <row r="181" spans="1:7" x14ac:dyDescent="0.25">
      <c r="A181" s="23"/>
      <c r="B181" s="23"/>
      <c r="C181" s="574"/>
      <c r="D181" s="25"/>
      <c r="E181" s="26"/>
      <c r="F181" s="26"/>
      <c r="G181" s="575"/>
    </row>
    <row r="182" spans="1:7" x14ac:dyDescent="0.25">
      <c r="A182" s="18" t="s">
        <v>0</v>
      </c>
      <c r="B182" s="21" t="s">
        <v>1</v>
      </c>
      <c r="C182" s="573" t="s">
        <v>2</v>
      </c>
      <c r="D182" s="40" t="s">
        <v>37</v>
      </c>
      <c r="E182" s="21" t="s">
        <v>4</v>
      </c>
      <c r="F182" s="21" t="s">
        <v>5</v>
      </c>
      <c r="G182" s="573" t="s">
        <v>2</v>
      </c>
    </row>
    <row r="183" spans="1:7" x14ac:dyDescent="0.25">
      <c r="A183" s="18"/>
      <c r="B183" s="21"/>
      <c r="C183" s="573"/>
      <c r="D183" s="40"/>
      <c r="E183" s="21"/>
      <c r="F183" s="21"/>
      <c r="G183" s="573"/>
    </row>
    <row r="184" spans="1:7" x14ac:dyDescent="0.25">
      <c r="A184" s="18"/>
      <c r="B184" s="18"/>
      <c r="C184" s="573">
        <f>SUM(C183)</f>
        <v>0</v>
      </c>
      <c r="D184" s="35" t="s">
        <v>6</v>
      </c>
      <c r="E184" s="21"/>
      <c r="F184" s="21"/>
      <c r="G184" s="573">
        <f>SUM(G183)</f>
        <v>0</v>
      </c>
    </row>
    <row r="185" spans="1:7" x14ac:dyDescent="0.25">
      <c r="A185" s="23"/>
      <c r="B185" s="23"/>
      <c r="C185" s="574"/>
      <c r="D185" s="25"/>
      <c r="E185" s="26"/>
      <c r="F185" s="26"/>
      <c r="G185" s="575"/>
    </row>
    <row r="186" spans="1:7" x14ac:dyDescent="0.25">
      <c r="A186" s="23"/>
      <c r="B186" s="23"/>
      <c r="C186" s="574"/>
      <c r="D186" s="25"/>
      <c r="E186" s="26"/>
      <c r="F186" s="26"/>
      <c r="G186" s="575"/>
    </row>
    <row r="187" spans="1:7" x14ac:dyDescent="0.25">
      <c r="A187" s="18" t="s">
        <v>0</v>
      </c>
      <c r="B187" s="21" t="s">
        <v>1</v>
      </c>
      <c r="C187" s="573" t="s">
        <v>2</v>
      </c>
      <c r="D187" s="40" t="s">
        <v>38</v>
      </c>
      <c r="E187" s="21" t="s">
        <v>4</v>
      </c>
      <c r="F187" s="21" t="s">
        <v>5</v>
      </c>
      <c r="G187" s="573" t="s">
        <v>2</v>
      </c>
    </row>
    <row r="188" spans="1:7" x14ac:dyDescent="0.25">
      <c r="A188" s="354"/>
      <c r="B188" s="344"/>
      <c r="C188" s="588"/>
      <c r="D188" s="342"/>
      <c r="E188" s="348"/>
      <c r="F188" s="344"/>
      <c r="G188" s="585"/>
    </row>
    <row r="189" spans="1:7" x14ac:dyDescent="0.25">
      <c r="A189" s="354"/>
      <c r="B189" s="344"/>
      <c r="C189" s="586"/>
      <c r="D189" s="346"/>
      <c r="E189" s="21"/>
      <c r="F189" s="21"/>
      <c r="G189" s="586"/>
    </row>
    <row r="190" spans="1:7" x14ac:dyDescent="0.25">
      <c r="A190" s="348"/>
      <c r="B190" s="344"/>
      <c r="C190" s="587"/>
      <c r="D190" s="346"/>
      <c r="E190" s="384"/>
      <c r="F190" s="241"/>
      <c r="G190" s="587"/>
    </row>
    <row r="191" spans="1:7" x14ac:dyDescent="0.25">
      <c r="A191" s="6"/>
      <c r="B191" s="6"/>
      <c r="C191" s="573">
        <f>SUM(C189:C190)</f>
        <v>0</v>
      </c>
      <c r="D191" s="53" t="s">
        <v>6</v>
      </c>
      <c r="E191" s="7"/>
      <c r="F191" s="7"/>
      <c r="G191" s="572">
        <f>SUM(G188:G190)</f>
        <v>0</v>
      </c>
    </row>
    <row r="192" spans="1:7" x14ac:dyDescent="0.25">
      <c r="A192" s="54"/>
      <c r="B192" s="54"/>
      <c r="C192" s="577"/>
      <c r="D192" s="56"/>
      <c r="E192" s="57"/>
      <c r="F192" s="57"/>
      <c r="G192" s="578"/>
    </row>
    <row r="193" spans="1:9" x14ac:dyDescent="0.25">
      <c r="A193" s="59"/>
      <c r="B193" s="62"/>
      <c r="C193" s="580"/>
      <c r="D193" s="94"/>
      <c r="E193" s="62"/>
      <c r="F193" s="62"/>
      <c r="G193" s="580"/>
    </row>
    <row r="194" spans="1:9" x14ac:dyDescent="0.25">
      <c r="A194" s="18" t="s">
        <v>0</v>
      </c>
      <c r="B194" s="21" t="s">
        <v>1</v>
      </c>
      <c r="C194" s="573" t="s">
        <v>2</v>
      </c>
      <c r="D194" s="100" t="s">
        <v>39</v>
      </c>
      <c r="E194" s="21" t="s">
        <v>4</v>
      </c>
      <c r="F194" s="21" t="s">
        <v>5</v>
      </c>
      <c r="G194" s="573" t="s">
        <v>2</v>
      </c>
    </row>
    <row r="195" spans="1:9" x14ac:dyDescent="0.25">
      <c r="A195" s="354"/>
      <c r="B195" s="344"/>
      <c r="C195" s="586"/>
      <c r="D195" s="346"/>
      <c r="E195" s="591"/>
      <c r="F195" s="344"/>
      <c r="G195" s="586"/>
      <c r="H195" s="592"/>
      <c r="I195" s="48"/>
    </row>
    <row r="196" spans="1:9" x14ac:dyDescent="0.25">
      <c r="A196" s="354"/>
      <c r="B196" s="344"/>
      <c r="C196" s="586"/>
      <c r="D196" s="346"/>
      <c r="E196" s="591"/>
      <c r="F196" s="344"/>
      <c r="G196" s="586"/>
      <c r="H196" s="592"/>
      <c r="I196" s="592"/>
    </row>
    <row r="197" spans="1:9" x14ac:dyDescent="0.25">
      <c r="A197" s="348"/>
      <c r="B197" s="344"/>
      <c r="C197" s="587"/>
      <c r="D197" s="346"/>
      <c r="E197" s="591"/>
      <c r="F197" s="344"/>
      <c r="G197" s="587"/>
      <c r="H197" s="592"/>
      <c r="I197" s="592"/>
    </row>
    <row r="198" spans="1:9" x14ac:dyDescent="0.25">
      <c r="A198" s="353"/>
      <c r="B198" s="344"/>
      <c r="C198" s="586"/>
      <c r="D198" s="342"/>
      <c r="E198" s="353"/>
      <c r="F198" s="344"/>
      <c r="G198" s="586"/>
      <c r="H198" s="592"/>
      <c r="I198" s="593"/>
    </row>
    <row r="199" spans="1:9" s="594" customFormat="1" ht="18" customHeight="1" outlineLevel="2" x14ac:dyDescent="0.35">
      <c r="A199" s="344"/>
      <c r="B199" s="344"/>
      <c r="C199" s="587"/>
      <c r="D199" s="346"/>
      <c r="E199" s="355"/>
      <c r="F199" s="344"/>
      <c r="G199" s="587"/>
    </row>
    <row r="200" spans="1:9" x14ac:dyDescent="0.25">
      <c r="A200" s="18"/>
      <c r="B200" s="18"/>
      <c r="C200" s="573">
        <f>SUM(C195:C199)</f>
        <v>0</v>
      </c>
      <c r="D200" s="35" t="s">
        <v>6</v>
      </c>
      <c r="E200" s="21"/>
      <c r="F200" s="21"/>
      <c r="G200" s="573">
        <f>SUM(G195:G199)</f>
        <v>0</v>
      </c>
      <c r="H200" s="595"/>
      <c r="I200" s="48"/>
    </row>
    <row r="201" spans="1:9" x14ac:dyDescent="0.25">
      <c r="A201" s="23"/>
      <c r="B201" s="26"/>
      <c r="C201" s="575"/>
      <c r="D201" s="102"/>
      <c r="E201" s="26"/>
      <c r="F201" s="26"/>
      <c r="G201" s="575"/>
    </row>
    <row r="202" spans="1:9" x14ac:dyDescent="0.25">
      <c r="A202" s="23"/>
      <c r="B202" s="26"/>
      <c r="C202" s="575"/>
      <c r="D202" s="102"/>
      <c r="E202" s="26"/>
      <c r="F202" s="26"/>
      <c r="G202" s="575"/>
    </row>
    <row r="203" spans="1:9" x14ac:dyDescent="0.25">
      <c r="A203" s="18" t="s">
        <v>0</v>
      </c>
      <c r="B203" s="21" t="s">
        <v>1</v>
      </c>
      <c r="C203" s="573" t="s">
        <v>2</v>
      </c>
      <c r="D203" s="103" t="s">
        <v>40</v>
      </c>
      <c r="E203" s="21" t="s">
        <v>4</v>
      </c>
      <c r="F203" s="21" t="s">
        <v>5</v>
      </c>
      <c r="G203" s="573" t="s">
        <v>2</v>
      </c>
    </row>
    <row r="204" spans="1:9" x14ac:dyDescent="0.25">
      <c r="A204" s="18"/>
      <c r="B204" s="21"/>
      <c r="C204" s="573"/>
      <c r="D204" s="104"/>
      <c r="E204" s="21"/>
      <c r="F204" s="21"/>
      <c r="G204" s="573"/>
    </row>
    <row r="205" spans="1:9" x14ac:dyDescent="0.25">
      <c r="A205" s="18"/>
      <c r="B205" s="21"/>
      <c r="C205" s="573"/>
      <c r="D205" s="104"/>
      <c r="E205" s="21"/>
      <c r="F205" s="21"/>
      <c r="G205" s="573"/>
    </row>
    <row r="206" spans="1:9" x14ac:dyDescent="0.25">
      <c r="A206" s="18"/>
      <c r="B206" s="21"/>
      <c r="C206" s="573"/>
      <c r="D206" s="104"/>
      <c r="E206" s="21"/>
      <c r="F206" s="21"/>
      <c r="G206" s="573"/>
    </row>
    <row r="207" spans="1:9" x14ac:dyDescent="0.25">
      <c r="A207" s="18"/>
      <c r="B207" s="18"/>
      <c r="C207" s="573">
        <f>SUM(C204:C206)</f>
        <v>0</v>
      </c>
      <c r="D207" s="35" t="s">
        <v>6</v>
      </c>
      <c r="E207" s="21"/>
      <c r="F207" s="21"/>
      <c r="G207" s="573">
        <f>SUM(G204:G206)</f>
        <v>0</v>
      </c>
    </row>
    <row r="208" spans="1:9" x14ac:dyDescent="0.25">
      <c r="A208" s="23"/>
      <c r="B208" s="23"/>
      <c r="C208" s="574"/>
      <c r="D208" s="25"/>
      <c r="E208" s="26"/>
      <c r="F208" s="26"/>
      <c r="G208" s="575"/>
    </row>
    <row r="209" spans="1:7" x14ac:dyDescent="0.25">
      <c r="A209" s="23"/>
      <c r="B209" s="23"/>
      <c r="C209" s="574"/>
      <c r="D209" s="25"/>
      <c r="E209" s="26"/>
      <c r="F209" s="26"/>
      <c r="G209" s="575"/>
    </row>
    <row r="210" spans="1:7" x14ac:dyDescent="0.25">
      <c r="A210" s="18" t="s">
        <v>0</v>
      </c>
      <c r="B210" s="21" t="s">
        <v>1</v>
      </c>
      <c r="C210" s="573" t="s">
        <v>2</v>
      </c>
      <c r="D210" s="103" t="s">
        <v>263</v>
      </c>
      <c r="E210" s="21" t="s">
        <v>4</v>
      </c>
      <c r="F210" s="21" t="s">
        <v>5</v>
      </c>
      <c r="G210" s="573" t="s">
        <v>2</v>
      </c>
    </row>
    <row r="211" spans="1:7" x14ac:dyDescent="0.25">
      <c r="A211" s="18"/>
      <c r="B211" s="21"/>
      <c r="C211" s="573"/>
      <c r="D211" s="104"/>
      <c r="E211" s="21"/>
      <c r="F211" s="21"/>
      <c r="G211" s="573"/>
    </row>
    <row r="212" spans="1:7" x14ac:dyDescent="0.25">
      <c r="A212" s="18"/>
      <c r="B212" s="21"/>
      <c r="C212" s="573"/>
      <c r="D212" s="104"/>
      <c r="E212" s="21"/>
      <c r="F212" s="21"/>
      <c r="G212" s="573"/>
    </row>
    <row r="213" spans="1:7" x14ac:dyDescent="0.25">
      <c r="A213" s="18"/>
      <c r="B213" s="21"/>
      <c r="C213" s="573"/>
      <c r="D213" s="104"/>
      <c r="E213" s="21"/>
      <c r="F213" s="21"/>
      <c r="G213" s="573"/>
    </row>
    <row r="214" spans="1:7" x14ac:dyDescent="0.25">
      <c r="A214" s="18"/>
      <c r="B214" s="18"/>
      <c r="C214" s="573">
        <f>SUM(C211:C213)</f>
        <v>0</v>
      </c>
      <c r="D214" s="35" t="s">
        <v>6</v>
      </c>
      <c r="E214" s="21"/>
      <c r="F214" s="21"/>
      <c r="G214" s="573">
        <f>SUM(G211:G213)</f>
        <v>0</v>
      </c>
    </row>
    <row r="215" spans="1:7" x14ac:dyDescent="0.25">
      <c r="A215" s="23"/>
      <c r="B215" s="23"/>
      <c r="C215" s="574"/>
      <c r="D215" s="25"/>
      <c r="E215" s="26"/>
      <c r="F215" s="26"/>
      <c r="G215" s="575"/>
    </row>
    <row r="216" spans="1:7" x14ac:dyDescent="0.25">
      <c r="A216" s="23"/>
      <c r="B216" s="26"/>
      <c r="C216" s="575"/>
      <c r="D216" s="105"/>
      <c r="E216" s="26"/>
      <c r="F216" s="26"/>
      <c r="G216" s="575"/>
    </row>
    <row r="217" spans="1:7" x14ac:dyDescent="0.25">
      <c r="A217" s="18" t="s">
        <v>0</v>
      </c>
      <c r="B217" s="21" t="s">
        <v>1</v>
      </c>
      <c r="C217" s="573" t="s">
        <v>2</v>
      </c>
      <c r="D217" s="103" t="s">
        <v>41</v>
      </c>
      <c r="E217" s="21" t="s">
        <v>4</v>
      </c>
      <c r="F217" s="21" t="s">
        <v>5</v>
      </c>
      <c r="G217" s="573" t="s">
        <v>2</v>
      </c>
    </row>
    <row r="218" spans="1:7" x14ac:dyDescent="0.25">
      <c r="A218" s="18"/>
      <c r="B218" s="21"/>
      <c r="C218" s="573"/>
      <c r="D218" s="104"/>
      <c r="E218" s="21"/>
      <c r="F218" s="21"/>
      <c r="G218" s="573"/>
    </row>
    <row r="219" spans="1:7" x14ac:dyDescent="0.25">
      <c r="A219" s="18"/>
      <c r="B219" s="21"/>
      <c r="C219" s="573"/>
      <c r="D219" s="104"/>
      <c r="E219" s="21"/>
      <c r="F219" s="21"/>
      <c r="G219" s="573"/>
    </row>
    <row r="220" spans="1:7" x14ac:dyDescent="0.25">
      <c r="A220" s="18"/>
      <c r="B220" s="21"/>
      <c r="C220" s="573"/>
      <c r="D220" s="104"/>
      <c r="E220" s="21"/>
      <c r="F220" s="21"/>
      <c r="G220" s="573"/>
    </row>
    <row r="221" spans="1:7" x14ac:dyDescent="0.25">
      <c r="A221" s="6"/>
      <c r="B221" s="6"/>
      <c r="C221" s="573">
        <f>SUM(C218:C220)</f>
        <v>0</v>
      </c>
      <c r="D221" s="53" t="s">
        <v>6</v>
      </c>
      <c r="E221" s="7"/>
      <c r="F221" s="7"/>
      <c r="G221" s="572">
        <f>SUM(G218:G220)</f>
        <v>0</v>
      </c>
    </row>
    <row r="222" spans="1:7" x14ac:dyDescent="0.25">
      <c r="A222" s="54"/>
      <c r="B222" s="54"/>
      <c r="C222" s="577"/>
      <c r="D222" s="56"/>
      <c r="E222" s="57"/>
      <c r="F222" s="57"/>
      <c r="G222" s="578"/>
    </row>
    <row r="223" spans="1:7" x14ac:dyDescent="0.25">
      <c r="A223" s="23"/>
      <c r="B223" s="23"/>
      <c r="C223" s="574"/>
      <c r="D223" s="25"/>
      <c r="E223" s="26"/>
      <c r="F223" s="26"/>
      <c r="G223" s="575"/>
    </row>
    <row r="224" spans="1:7" x14ac:dyDescent="0.25">
      <c r="A224" s="18" t="s">
        <v>0</v>
      </c>
      <c r="B224" s="21" t="s">
        <v>1</v>
      </c>
      <c r="C224" s="573" t="s">
        <v>2</v>
      </c>
      <c r="D224" s="103" t="s">
        <v>267</v>
      </c>
      <c r="E224" s="21" t="s">
        <v>4</v>
      </c>
      <c r="F224" s="21" t="s">
        <v>5</v>
      </c>
      <c r="G224" s="573" t="s">
        <v>2</v>
      </c>
    </row>
    <row r="225" spans="1:7" x14ac:dyDescent="0.25">
      <c r="A225" s="354"/>
      <c r="B225" s="344"/>
      <c r="C225" s="586"/>
      <c r="D225" s="342"/>
      <c r="E225" s="353"/>
      <c r="F225" s="344"/>
      <c r="G225" s="586"/>
    </row>
    <row r="226" spans="1:7" x14ac:dyDescent="0.25">
      <c r="A226" s="18"/>
      <c r="B226" s="21"/>
      <c r="C226" s="573"/>
      <c r="D226" s="342"/>
      <c r="E226" s="348"/>
      <c r="F226" s="344"/>
      <c r="G226" s="586"/>
    </row>
    <row r="227" spans="1:7" x14ac:dyDescent="0.25">
      <c r="A227" s="18"/>
      <c r="B227" s="21"/>
      <c r="C227" s="573"/>
      <c r="D227" s="104"/>
      <c r="E227" s="21"/>
      <c r="F227" s="21"/>
      <c r="G227" s="573"/>
    </row>
    <row r="228" spans="1:7" x14ac:dyDescent="0.25">
      <c r="A228" s="18"/>
      <c r="B228" s="18"/>
      <c r="C228" s="573">
        <f>SUM(C225:C227)</f>
        <v>0</v>
      </c>
      <c r="D228" s="35" t="s">
        <v>6</v>
      </c>
      <c r="E228" s="21"/>
      <c r="F228" s="21"/>
      <c r="G228" s="573">
        <f>SUM(G225:G227)</f>
        <v>0</v>
      </c>
    </row>
    <row r="229" spans="1:7" x14ac:dyDescent="0.25">
      <c r="A229" s="23"/>
      <c r="B229" s="23"/>
      <c r="C229" s="574"/>
      <c r="D229" s="25"/>
      <c r="E229" s="26"/>
      <c r="F229" s="26"/>
      <c r="G229" s="575"/>
    </row>
    <row r="230" spans="1:7" x14ac:dyDescent="0.25">
      <c r="A230" s="59"/>
      <c r="B230" s="59"/>
      <c r="C230" s="579"/>
      <c r="D230" s="61"/>
      <c r="E230" s="62"/>
      <c r="F230" s="62"/>
      <c r="G230" s="580"/>
    </row>
    <row r="231" spans="1:7" x14ac:dyDescent="0.25">
      <c r="A231" s="18" t="s">
        <v>0</v>
      </c>
      <c r="B231" s="21" t="s">
        <v>1</v>
      </c>
      <c r="C231" s="573" t="s">
        <v>2</v>
      </c>
      <c r="D231" s="66" t="s">
        <v>43</v>
      </c>
      <c r="E231" s="21" t="s">
        <v>4</v>
      </c>
      <c r="F231" s="21" t="s">
        <v>5</v>
      </c>
      <c r="G231" s="573" t="s">
        <v>2</v>
      </c>
    </row>
    <row r="232" spans="1:7" x14ac:dyDescent="0.25">
      <c r="A232" s="44"/>
      <c r="B232" s="44"/>
      <c r="C232" s="393"/>
      <c r="D232" s="110"/>
      <c r="E232" s="44"/>
      <c r="F232" s="44"/>
      <c r="G232" s="393"/>
    </row>
    <row r="233" spans="1:7" x14ac:dyDescent="0.25">
      <c r="A233" s="44"/>
      <c r="B233" s="44"/>
      <c r="C233" s="393"/>
      <c r="D233" s="110"/>
      <c r="E233" s="44"/>
      <c r="F233" s="44"/>
      <c r="G233" s="393"/>
    </row>
    <row r="234" spans="1:7" s="590" customFormat="1" ht="17.25" customHeight="1" outlineLevel="2" x14ac:dyDescent="0.35">
      <c r="A234" s="344"/>
      <c r="B234" s="354"/>
      <c r="C234" s="588"/>
      <c r="D234" s="342"/>
      <c r="E234" s="355"/>
      <c r="F234" s="344"/>
      <c r="G234" s="596"/>
    </row>
    <row r="235" spans="1:7" x14ac:dyDescent="0.25">
      <c r="A235" s="44"/>
      <c r="B235" s="44"/>
      <c r="C235" s="393"/>
      <c r="D235" s="110"/>
      <c r="E235" s="44"/>
      <c r="F235" s="44"/>
      <c r="G235" s="393"/>
    </row>
    <row r="236" spans="1:7" x14ac:dyDescent="0.25">
      <c r="A236" s="18"/>
      <c r="B236" s="18"/>
      <c r="C236" s="573">
        <f>SUM(C232:C235)</f>
        <v>0</v>
      </c>
      <c r="D236" s="35" t="s">
        <v>6</v>
      </c>
      <c r="E236" s="21"/>
      <c r="F236" s="21"/>
      <c r="G236" s="573">
        <f>SUM(G232:G235)</f>
        <v>0</v>
      </c>
    </row>
    <row r="237" spans="1:7" x14ac:dyDescent="0.25">
      <c r="D237" s="111"/>
    </row>
    <row r="238" spans="1:7" x14ac:dyDescent="0.25">
      <c r="D238" s="4"/>
    </row>
    <row r="239" spans="1:7" x14ac:dyDescent="0.25">
      <c r="A239" s="18" t="s">
        <v>0</v>
      </c>
      <c r="B239" s="21" t="s">
        <v>1</v>
      </c>
      <c r="C239" s="573" t="s">
        <v>2</v>
      </c>
      <c r="D239" s="103" t="s">
        <v>256</v>
      </c>
      <c r="E239" s="21" t="s">
        <v>4</v>
      </c>
      <c r="F239" s="21" t="s">
        <v>5</v>
      </c>
      <c r="G239" s="573" t="s">
        <v>2</v>
      </c>
    </row>
    <row r="240" spans="1:7" x14ac:dyDescent="0.25">
      <c r="A240" s="379"/>
      <c r="B240" s="241"/>
      <c r="C240" s="597"/>
      <c r="D240" s="242"/>
      <c r="E240" s="79"/>
      <c r="F240" s="241"/>
      <c r="G240" s="598"/>
    </row>
    <row r="241" spans="1:7" s="590" customFormat="1" ht="17.25" customHeight="1" outlineLevel="2" x14ac:dyDescent="0.35">
      <c r="A241" s="344"/>
      <c r="B241" s="348"/>
      <c r="C241" s="599"/>
      <c r="D241" s="600"/>
      <c r="E241" s="355"/>
      <c r="F241" s="344"/>
      <c r="G241" s="587"/>
    </row>
    <row r="242" spans="1:7" x14ac:dyDescent="0.25">
      <c r="A242" s="32"/>
      <c r="B242" s="32"/>
      <c r="C242" s="393"/>
      <c r="D242" s="104"/>
      <c r="E242" s="32"/>
      <c r="F242" s="32"/>
      <c r="G242" s="601"/>
    </row>
    <row r="243" spans="1:7" x14ac:dyDescent="0.25">
      <c r="A243" s="18"/>
      <c r="B243" s="18"/>
      <c r="C243" s="573">
        <f>SUM(C240:C242)</f>
        <v>0</v>
      </c>
      <c r="D243" s="35" t="s">
        <v>6</v>
      </c>
      <c r="E243" s="21"/>
      <c r="F243" s="21"/>
      <c r="G243" s="573">
        <f>SUM(G240:G242)</f>
        <v>0</v>
      </c>
    </row>
    <row r="244" spans="1:7" x14ac:dyDescent="0.25">
      <c r="A244" s="23"/>
      <c r="B244" s="23"/>
      <c r="C244" s="574"/>
      <c r="D244" s="25"/>
      <c r="E244" s="26"/>
      <c r="F244" s="26"/>
      <c r="G244" s="575"/>
    </row>
    <row r="245" spans="1:7" x14ac:dyDescent="0.25">
      <c r="A245" s="23"/>
      <c r="B245" s="23"/>
      <c r="C245" s="574"/>
      <c r="D245" s="25"/>
      <c r="E245" s="26"/>
      <c r="F245" s="26"/>
      <c r="G245" s="575"/>
    </row>
    <row r="246" spans="1:7" x14ac:dyDescent="0.25">
      <c r="A246" s="18" t="s">
        <v>0</v>
      </c>
      <c r="B246" s="21" t="s">
        <v>1</v>
      </c>
      <c r="C246" s="573" t="s">
        <v>2</v>
      </c>
      <c r="D246" s="103" t="s">
        <v>257</v>
      </c>
      <c r="E246" s="21" t="s">
        <v>4</v>
      </c>
      <c r="F246" s="21" t="s">
        <v>5</v>
      </c>
      <c r="G246" s="573" t="s">
        <v>2</v>
      </c>
    </row>
    <row r="247" spans="1:7" x14ac:dyDescent="0.25">
      <c r="A247" s="354"/>
      <c r="B247" s="344"/>
      <c r="C247" s="586"/>
      <c r="D247" s="602"/>
      <c r="E247" s="348"/>
      <c r="F247" s="344"/>
      <c r="G247" s="586"/>
    </row>
    <row r="248" spans="1:7" x14ac:dyDescent="0.25">
      <c r="A248" s="354"/>
      <c r="B248" s="344"/>
      <c r="C248" s="586"/>
      <c r="D248" s="342"/>
      <c r="E248" s="351"/>
      <c r="F248" s="344"/>
      <c r="G248" s="586"/>
    </row>
    <row r="249" spans="1:7" x14ac:dyDescent="0.25">
      <c r="A249" s="354"/>
      <c r="B249" s="344"/>
      <c r="C249" s="586"/>
      <c r="D249" s="342"/>
      <c r="E249" s="351"/>
      <c r="F249" s="344"/>
      <c r="G249" s="586"/>
    </row>
    <row r="250" spans="1:7" x14ac:dyDescent="0.25">
      <c r="A250" s="379"/>
      <c r="B250" s="344"/>
      <c r="C250" s="597"/>
      <c r="D250" s="342"/>
      <c r="E250" s="351"/>
      <c r="F250" s="344"/>
      <c r="G250" s="586"/>
    </row>
    <row r="251" spans="1:7" x14ac:dyDescent="0.25">
      <c r="A251" s="379"/>
      <c r="B251" s="241"/>
      <c r="C251" s="597"/>
      <c r="D251" s="378"/>
      <c r="E251" s="79"/>
      <c r="F251" s="241"/>
      <c r="G251" s="586"/>
    </row>
    <row r="252" spans="1:7" x14ac:dyDescent="0.25">
      <c r="A252" s="18"/>
      <c r="B252" s="18"/>
      <c r="C252" s="573">
        <f>SUM(C247:C251)</f>
        <v>0</v>
      </c>
      <c r="D252" s="35" t="s">
        <v>6</v>
      </c>
      <c r="E252" s="21"/>
      <c r="F252" s="21"/>
      <c r="G252" s="573">
        <f>SUM(G247:G251)</f>
        <v>0</v>
      </c>
    </row>
    <row r="253" spans="1:7" x14ac:dyDescent="0.25">
      <c r="A253" s="23"/>
      <c r="B253" s="23"/>
      <c r="C253" s="574"/>
      <c r="D253" s="25"/>
      <c r="E253" s="26"/>
      <c r="F253" s="26"/>
      <c r="G253" s="575"/>
    </row>
    <row r="254" spans="1:7" x14ac:dyDescent="0.25">
      <c r="A254" s="23"/>
      <c r="B254" s="23"/>
      <c r="C254" s="574"/>
      <c r="D254" s="25"/>
      <c r="E254" s="26"/>
      <c r="F254" s="26"/>
      <c r="G254" s="575"/>
    </row>
    <row r="255" spans="1:7" x14ac:dyDescent="0.25">
      <c r="A255" s="18" t="s">
        <v>0</v>
      </c>
      <c r="B255" s="21" t="s">
        <v>1</v>
      </c>
      <c r="C255" s="573" t="s">
        <v>2</v>
      </c>
      <c r="D255" s="103" t="s">
        <v>48</v>
      </c>
      <c r="E255" s="21" t="s">
        <v>4</v>
      </c>
      <c r="F255" s="21" t="s">
        <v>5</v>
      </c>
      <c r="G255" s="573" t="s">
        <v>2</v>
      </c>
    </row>
    <row r="256" spans="1:7" x14ac:dyDescent="0.25">
      <c r="A256" s="379"/>
      <c r="B256" s="241"/>
      <c r="C256" s="391"/>
      <c r="D256" s="242"/>
      <c r="E256" s="86"/>
      <c r="F256" s="32"/>
      <c r="G256" s="603"/>
    </row>
    <row r="257" spans="1:7" x14ac:dyDescent="0.25">
      <c r="A257" s="86"/>
      <c r="B257" s="32"/>
      <c r="C257" s="597"/>
      <c r="D257" s="104"/>
      <c r="E257" s="86"/>
      <c r="F257" s="32"/>
      <c r="G257" s="598"/>
    </row>
    <row r="258" spans="1:7" x14ac:dyDescent="0.25">
      <c r="A258" s="32"/>
      <c r="B258" s="32"/>
      <c r="C258" s="597"/>
      <c r="D258" s="104"/>
      <c r="E258" s="32"/>
      <c r="F258" s="32"/>
      <c r="G258" s="598"/>
    </row>
    <row r="259" spans="1:7" x14ac:dyDescent="0.25">
      <c r="A259" s="18"/>
      <c r="B259" s="18"/>
      <c r="C259" s="573">
        <f>SUM(C256:C258)</f>
        <v>0</v>
      </c>
      <c r="D259" s="35" t="s">
        <v>6</v>
      </c>
      <c r="E259" s="21"/>
      <c r="F259" s="21"/>
      <c r="G259" s="573">
        <f>SUM(G256:G258)</f>
        <v>0</v>
      </c>
    </row>
    <row r="260" spans="1:7" x14ac:dyDescent="0.25">
      <c r="A260" s="23"/>
      <c r="B260" s="23"/>
      <c r="C260" s="574"/>
      <c r="D260" s="25"/>
      <c r="E260" s="26"/>
      <c r="F260" s="26"/>
      <c r="G260" s="575"/>
    </row>
    <row r="261" spans="1:7" x14ac:dyDescent="0.25">
      <c r="A261" s="23"/>
      <c r="B261" s="23"/>
      <c r="C261" s="574"/>
      <c r="D261" s="25"/>
      <c r="E261" s="26"/>
      <c r="F261" s="26"/>
      <c r="G261" s="575"/>
    </row>
    <row r="262" spans="1:7" x14ac:dyDescent="0.25">
      <c r="A262" s="18" t="s">
        <v>0</v>
      </c>
      <c r="B262" s="21" t="s">
        <v>1</v>
      </c>
      <c r="C262" s="573" t="s">
        <v>2</v>
      </c>
      <c r="D262" s="103" t="s">
        <v>49</v>
      </c>
      <c r="E262" s="21" t="s">
        <v>4</v>
      </c>
      <c r="F262" s="21" t="s">
        <v>5</v>
      </c>
      <c r="G262" s="573" t="s">
        <v>2</v>
      </c>
    </row>
    <row r="263" spans="1:7" x14ac:dyDescent="0.25">
      <c r="A263" s="348"/>
      <c r="B263" s="344"/>
      <c r="C263" s="586"/>
      <c r="D263" s="117"/>
      <c r="E263" s="348"/>
      <c r="F263" s="344"/>
      <c r="G263" s="586"/>
    </row>
    <row r="264" spans="1:7" x14ac:dyDescent="0.25">
      <c r="A264" s="348"/>
      <c r="B264" s="344"/>
      <c r="C264" s="585"/>
      <c r="D264" s="117"/>
      <c r="E264" s="348"/>
      <c r="F264" s="344"/>
      <c r="G264" s="585"/>
    </row>
    <row r="265" spans="1:7" x14ac:dyDescent="0.25">
      <c r="A265" s="348"/>
      <c r="B265" s="344"/>
      <c r="C265" s="586"/>
      <c r="D265" s="117"/>
      <c r="E265" s="348"/>
      <c r="F265" s="344"/>
      <c r="G265" s="586"/>
    </row>
    <row r="266" spans="1:7" x14ac:dyDescent="0.25">
      <c r="A266" s="348"/>
      <c r="B266" s="344"/>
      <c r="C266" s="586"/>
      <c r="D266" s="117"/>
      <c r="E266" s="348"/>
      <c r="F266" s="344"/>
      <c r="G266" s="586"/>
    </row>
    <row r="267" spans="1:7" x14ac:dyDescent="0.25">
      <c r="A267" s="348"/>
      <c r="B267" s="344"/>
      <c r="C267" s="586"/>
      <c r="D267" s="117"/>
      <c r="E267" s="353"/>
      <c r="F267" s="344"/>
      <c r="G267" s="586"/>
    </row>
    <row r="268" spans="1:7" x14ac:dyDescent="0.25">
      <c r="A268" s="354"/>
      <c r="B268" s="344"/>
      <c r="C268" s="586"/>
      <c r="D268" s="342"/>
      <c r="E268" s="354"/>
      <c r="F268" s="344"/>
      <c r="G268" s="587"/>
    </row>
    <row r="269" spans="1:7" x14ac:dyDescent="0.25">
      <c r="A269" s="379"/>
      <c r="B269" s="241"/>
      <c r="C269" s="573"/>
      <c r="D269" s="342"/>
      <c r="E269" s="353"/>
      <c r="F269" s="344"/>
      <c r="G269" s="355"/>
    </row>
    <row r="270" spans="1:7" x14ac:dyDescent="0.25">
      <c r="A270" s="379"/>
      <c r="B270" s="241"/>
      <c r="C270" s="573"/>
      <c r="D270" s="342"/>
      <c r="E270" s="353"/>
      <c r="F270" s="344"/>
      <c r="G270" s="355"/>
    </row>
    <row r="271" spans="1:7" x14ac:dyDescent="0.25">
      <c r="A271" s="379"/>
      <c r="B271" s="241"/>
      <c r="C271" s="573"/>
      <c r="D271" s="342"/>
      <c r="E271" s="353"/>
      <c r="F271" s="344"/>
      <c r="G271" s="355"/>
    </row>
    <row r="272" spans="1:7" x14ac:dyDescent="0.25">
      <c r="A272" s="379"/>
      <c r="B272" s="241"/>
      <c r="C272" s="573"/>
      <c r="D272" s="342"/>
      <c r="E272" s="353"/>
      <c r="F272" s="344"/>
      <c r="G272" s="355"/>
    </row>
    <row r="273" spans="1:7" x14ac:dyDescent="0.25">
      <c r="A273" s="379"/>
      <c r="B273" s="241"/>
      <c r="C273" s="573"/>
      <c r="D273" s="342"/>
      <c r="E273" s="353"/>
      <c r="F273" s="344"/>
      <c r="G273" s="355"/>
    </row>
    <row r="274" spans="1:7" x14ac:dyDescent="0.25">
      <c r="A274" s="379"/>
      <c r="B274" s="241"/>
      <c r="C274" s="573"/>
      <c r="D274" s="342"/>
      <c r="E274" s="353"/>
      <c r="F274" s="344"/>
      <c r="G274" s="355"/>
    </row>
    <row r="275" spans="1:7" x14ac:dyDescent="0.25">
      <c r="A275" s="379"/>
      <c r="B275" s="241"/>
      <c r="C275" s="573"/>
      <c r="D275" s="342"/>
      <c r="E275" s="353"/>
      <c r="F275" s="344"/>
      <c r="G275" s="355"/>
    </row>
    <row r="276" spans="1:7" x14ac:dyDescent="0.25">
      <c r="A276" s="379"/>
      <c r="B276" s="241"/>
      <c r="C276" s="573"/>
      <c r="D276" s="342"/>
      <c r="E276" s="353"/>
      <c r="F276" s="344"/>
      <c r="G276" s="355"/>
    </row>
    <row r="277" spans="1:7" x14ac:dyDescent="0.25">
      <c r="A277" s="379"/>
      <c r="B277" s="241"/>
      <c r="C277" s="573"/>
      <c r="D277" s="342"/>
      <c r="E277" s="353"/>
      <c r="F277" s="344"/>
      <c r="G277" s="355"/>
    </row>
    <row r="278" spans="1:7" x14ac:dyDescent="0.25">
      <c r="A278" s="379"/>
      <c r="B278" s="241"/>
      <c r="C278" s="573"/>
      <c r="D278" s="342"/>
      <c r="E278" s="353"/>
      <c r="F278" s="344"/>
      <c r="G278" s="355"/>
    </row>
    <row r="279" spans="1:7" x14ac:dyDescent="0.25">
      <c r="A279" s="379"/>
      <c r="B279" s="241"/>
      <c r="C279" s="573"/>
      <c r="D279" s="342"/>
      <c r="E279" s="353"/>
      <c r="F279" s="344"/>
      <c r="G279" s="355"/>
    </row>
    <row r="280" spans="1:7" x14ac:dyDescent="0.25">
      <c r="A280" s="379"/>
      <c r="B280" s="241"/>
      <c r="C280" s="573"/>
      <c r="D280" s="342"/>
      <c r="E280" s="353"/>
      <c r="F280" s="344"/>
      <c r="G280" s="355"/>
    </row>
    <row r="281" spans="1:7" x14ac:dyDescent="0.25">
      <c r="A281" s="379"/>
      <c r="B281" s="241"/>
      <c r="C281" s="573"/>
      <c r="D281" s="342"/>
      <c r="E281" s="353"/>
      <c r="F281" s="344"/>
      <c r="G281" s="355"/>
    </row>
    <row r="282" spans="1:7" x14ac:dyDescent="0.25">
      <c r="A282" s="379"/>
      <c r="B282" s="241"/>
      <c r="C282" s="573"/>
      <c r="D282" s="342"/>
      <c r="E282" s="353"/>
      <c r="F282" s="344"/>
      <c r="G282" s="355"/>
    </row>
    <row r="283" spans="1:7" x14ac:dyDescent="0.25">
      <c r="A283" s="379"/>
      <c r="B283" s="241"/>
      <c r="C283" s="573"/>
      <c r="D283" s="342"/>
      <c r="E283" s="353"/>
      <c r="F283" s="344"/>
      <c r="G283" s="355"/>
    </row>
    <row r="284" spans="1:7" x14ac:dyDescent="0.25">
      <c r="A284" s="379"/>
      <c r="B284" s="241"/>
      <c r="C284" s="604"/>
      <c r="D284" s="378"/>
      <c r="E284" s="240"/>
      <c r="F284" s="241"/>
      <c r="G284" s="597"/>
    </row>
    <row r="285" spans="1:7" x14ac:dyDescent="0.25">
      <c r="A285" s="379"/>
      <c r="B285" s="241"/>
      <c r="C285" s="597"/>
      <c r="D285" s="378"/>
      <c r="E285" s="240"/>
      <c r="F285" s="241"/>
      <c r="G285" s="598"/>
    </row>
    <row r="286" spans="1:7" x14ac:dyDescent="0.25">
      <c r="A286" s="18"/>
      <c r="B286" s="18"/>
      <c r="C286" s="573">
        <f>SUM(C263:C285)</f>
        <v>0</v>
      </c>
      <c r="D286" s="35" t="s">
        <v>6</v>
      </c>
      <c r="E286" s="21"/>
      <c r="F286" s="21"/>
      <c r="G286" s="573">
        <f>SUM(G263:G285)</f>
        <v>0</v>
      </c>
    </row>
    <row r="287" spans="1:7" s="397" customFormat="1" x14ac:dyDescent="0.25">
      <c r="A287" s="33"/>
      <c r="B287" s="33"/>
      <c r="C287" s="573">
        <f>+C6+C13+C19+C25+C31+C37+C43+C51+C58+C63+C69+C75+C80+C85+C91+C97+C103+C109+C114+C119+C125+C131+C136+C142+C147+C152+C158+C163+C168+C174+C179+C184+C191+C200+C207+C214+C221+C228+C236+C243+C252+C259+C286</f>
        <v>0</v>
      </c>
      <c r="D287" s="529" t="s">
        <v>50</v>
      </c>
      <c r="E287" s="529"/>
      <c r="F287" s="529"/>
      <c r="G287" s="573">
        <f>+G6+G13+G19+G25+G31+G37+G43+G51+G58+G63+G69+G75+G80+G85+G91+G97+G103+G109+G114+G119+G125+G131+G136+G142+G147+G152+G158+G163+G168+G174+G179+G184+G191+G200+G207+G214+G221+G228+G236+G243+G252+G259+G286</f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1"/>
  <sheetViews>
    <sheetView workbookViewId="0">
      <pane xSplit="2" ySplit="8" topLeftCell="U9" activePane="bottomRight" state="frozen"/>
      <selection pane="topRight" activeCell="U1" sqref="U1"/>
      <selection pane="bottomLeft" activeCell="A9" sqref="A9"/>
      <selection pane="bottomRight" activeCell="AB9" sqref="AB9"/>
    </sheetView>
  </sheetViews>
  <sheetFormatPr baseColWidth="10" defaultRowHeight="12.75" x14ac:dyDescent="0.2"/>
  <cols>
    <col min="1" max="1" width="20.42578125" style="246" customWidth="1"/>
    <col min="2" max="2" width="75.140625" style="246" customWidth="1"/>
    <col min="3" max="3" width="16.28515625" style="247" customWidth="1"/>
    <col min="4" max="4" width="13.85546875" style="246" customWidth="1"/>
    <col min="5" max="5" width="18.85546875" style="246" customWidth="1"/>
    <col min="6" max="6" width="16.85546875" style="246" customWidth="1"/>
    <col min="7" max="7" width="15.42578125" style="246" customWidth="1"/>
    <col min="8" max="8" width="16.28515625" style="247" customWidth="1"/>
    <col min="9" max="9" width="14" style="247" customWidth="1"/>
    <col min="10" max="10" width="16.7109375" style="246" customWidth="1"/>
    <col min="11" max="11" width="16.85546875" style="247" customWidth="1"/>
    <col min="12" max="12" width="13.5703125" style="248" customWidth="1"/>
    <col min="13" max="13" width="15.5703125" style="247" customWidth="1"/>
    <col min="14" max="14" width="14" style="247" customWidth="1"/>
    <col min="15" max="15" width="14.42578125" style="246" customWidth="1"/>
    <col min="16" max="16" width="16.5703125" style="247" customWidth="1"/>
    <col min="17" max="17" width="14.7109375" style="248" customWidth="1"/>
    <col min="18" max="18" width="15.42578125" style="247" customWidth="1"/>
    <col min="19" max="19" width="14.5703125" style="248" customWidth="1"/>
    <col min="20" max="20" width="15.5703125" style="246" customWidth="1"/>
    <col min="21" max="21" width="13.85546875" style="246" customWidth="1"/>
    <col min="22" max="22" width="15.85546875" style="246" customWidth="1"/>
    <col min="23" max="23" width="11.85546875" style="248" customWidth="1"/>
    <col min="24" max="24" width="13.85546875" style="246" customWidth="1"/>
    <col min="25" max="25" width="15.42578125" style="247" customWidth="1"/>
    <col min="26" max="26" width="12.42578125" style="248" customWidth="1"/>
    <col min="27" max="27" width="15.42578125" style="247" customWidth="1"/>
    <col min="28" max="28" width="12.42578125" style="246" customWidth="1"/>
    <col min="29" max="16384" width="11.42578125" style="246"/>
  </cols>
  <sheetData>
    <row r="1" spans="1:27" ht="12.75" customHeight="1" x14ac:dyDescent="0.2">
      <c r="A1" s="865" t="s">
        <v>268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</row>
    <row r="2" spans="1:27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</row>
    <row r="3" spans="1:27" ht="12.75" customHeight="1" x14ac:dyDescent="0.2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1:27" ht="12.75" customHeight="1" x14ac:dyDescent="0.2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36" customHeight="1" x14ac:dyDescent="0.2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ht="15" customHeight="1" x14ac:dyDescent="0.2">
      <c r="A6" s="874" t="s">
        <v>52</v>
      </c>
      <c r="B6" s="869" t="s">
        <v>53</v>
      </c>
      <c r="C6" s="876" t="s">
        <v>54</v>
      </c>
      <c r="D6" s="875" t="s">
        <v>55</v>
      </c>
      <c r="E6" s="875"/>
      <c r="F6" s="875"/>
      <c r="G6" s="875"/>
      <c r="H6" s="876" t="s">
        <v>56</v>
      </c>
      <c r="I6" s="876" t="s">
        <v>57</v>
      </c>
      <c r="J6" s="869" t="s">
        <v>58</v>
      </c>
      <c r="K6" s="876" t="s">
        <v>59</v>
      </c>
      <c r="L6" s="870" t="s">
        <v>60</v>
      </c>
      <c r="M6" s="876" t="s">
        <v>61</v>
      </c>
      <c r="N6" s="876" t="s">
        <v>62</v>
      </c>
      <c r="O6" s="869" t="s">
        <v>63</v>
      </c>
      <c r="P6" s="876" t="s">
        <v>64</v>
      </c>
      <c r="Q6" s="870" t="s">
        <v>65</v>
      </c>
      <c r="R6" s="876" t="s">
        <v>66</v>
      </c>
      <c r="S6" s="870" t="s">
        <v>67</v>
      </c>
      <c r="T6" s="869" t="s">
        <v>68</v>
      </c>
      <c r="U6" s="869" t="s">
        <v>69</v>
      </c>
      <c r="V6" s="869" t="s">
        <v>70</v>
      </c>
      <c r="W6" s="870" t="s">
        <v>71</v>
      </c>
      <c r="X6" s="869" t="s">
        <v>72</v>
      </c>
      <c r="Y6" s="876" t="s">
        <v>73</v>
      </c>
      <c r="Z6" s="870" t="s">
        <v>74</v>
      </c>
      <c r="AA6" s="883" t="s">
        <v>75</v>
      </c>
    </row>
    <row r="7" spans="1:27" ht="12.75" customHeight="1" x14ac:dyDescent="0.2">
      <c r="A7" s="874"/>
      <c r="B7" s="869"/>
      <c r="C7" s="876"/>
      <c r="D7" s="872" t="s">
        <v>76</v>
      </c>
      <c r="E7" s="872"/>
      <c r="F7" s="873" t="s">
        <v>77</v>
      </c>
      <c r="G7" s="873" t="s">
        <v>78</v>
      </c>
      <c r="H7" s="876"/>
      <c r="I7" s="876"/>
      <c r="J7" s="869"/>
      <c r="K7" s="876"/>
      <c r="L7" s="870"/>
      <c r="M7" s="876"/>
      <c r="N7" s="876"/>
      <c r="O7" s="869"/>
      <c r="P7" s="876"/>
      <c r="Q7" s="870"/>
      <c r="R7" s="876"/>
      <c r="S7" s="870"/>
      <c r="T7" s="869"/>
      <c r="U7" s="869"/>
      <c r="V7" s="869"/>
      <c r="W7" s="870"/>
      <c r="X7" s="869"/>
      <c r="Y7" s="876"/>
      <c r="Z7" s="870"/>
      <c r="AA7" s="883"/>
    </row>
    <row r="8" spans="1:27" ht="38.25" customHeight="1" x14ac:dyDescent="0.2">
      <c r="A8" s="874"/>
      <c r="B8" s="869"/>
      <c r="C8" s="876"/>
      <c r="D8" s="249" t="s">
        <v>79</v>
      </c>
      <c r="E8" s="249" t="s">
        <v>80</v>
      </c>
      <c r="F8" s="873"/>
      <c r="G8" s="873"/>
      <c r="H8" s="876"/>
      <c r="I8" s="876"/>
      <c r="J8" s="869"/>
      <c r="K8" s="876"/>
      <c r="L8" s="870"/>
      <c r="M8" s="876"/>
      <c r="N8" s="876"/>
      <c r="O8" s="869"/>
      <c r="P8" s="876"/>
      <c r="Q8" s="870"/>
      <c r="R8" s="876"/>
      <c r="S8" s="870"/>
      <c r="T8" s="869"/>
      <c r="U8" s="869"/>
      <c r="V8" s="869"/>
      <c r="W8" s="870"/>
      <c r="X8" s="869"/>
      <c r="Y8" s="876"/>
      <c r="Z8" s="870"/>
      <c r="AA8" s="883"/>
    </row>
    <row r="9" spans="1:27" x14ac:dyDescent="0.2">
      <c r="A9" s="250" t="s">
        <v>81</v>
      </c>
      <c r="B9" s="251"/>
      <c r="C9" s="252">
        <f>+C10+C75+C94</f>
        <v>0</v>
      </c>
      <c r="D9" s="252">
        <f>+D10+D74+D93</f>
        <v>0</v>
      </c>
      <c r="E9" s="252">
        <f>+E10+E74+E93</f>
        <v>0</v>
      </c>
      <c r="F9" s="252">
        <f t="shared" ref="F9:K9" si="0">+F10+F75+F94</f>
        <v>0</v>
      </c>
      <c r="G9" s="252">
        <f t="shared" si="0"/>
        <v>0</v>
      </c>
      <c r="H9" s="252">
        <f t="shared" si="0"/>
        <v>0</v>
      </c>
      <c r="I9" s="252">
        <f t="shared" si="0"/>
        <v>0</v>
      </c>
      <c r="J9" s="252">
        <f t="shared" si="0"/>
        <v>0</v>
      </c>
      <c r="K9" s="252" t="e">
        <f t="shared" si="0"/>
        <v>#REF!</v>
      </c>
      <c r="L9" s="357" t="e">
        <f t="shared" ref="L9:L101" si="1">+K9/H9</f>
        <v>#REF!</v>
      </c>
      <c r="M9" s="252" t="e">
        <f>+M10+M75+M94</f>
        <v>#REF!</v>
      </c>
      <c r="N9" s="252">
        <f>+N10+N75+N94</f>
        <v>0</v>
      </c>
      <c r="O9" s="252">
        <f>+O10+O75+O94</f>
        <v>0</v>
      </c>
      <c r="P9" s="252" t="e">
        <f>+P10+P75+P94</f>
        <v>#REF!</v>
      </c>
      <c r="Q9" s="357" t="e">
        <f t="shared" ref="Q9:Q101" si="2">+P9/H9</f>
        <v>#REF!</v>
      </c>
      <c r="R9" s="252" t="e">
        <f>+R10+R75+R94</f>
        <v>#REF!</v>
      </c>
      <c r="S9" s="357" t="e">
        <f t="shared" ref="S9:S101" si="3">+R9/H9</f>
        <v>#REF!</v>
      </c>
      <c r="T9" s="252" t="e">
        <f>+T10+T75+T94</f>
        <v>#REF!</v>
      </c>
      <c r="U9" s="252">
        <f>+U10+U75+U94</f>
        <v>0</v>
      </c>
      <c r="V9" s="252" t="e">
        <f>+V10+V75+V94</f>
        <v>#REF!</v>
      </c>
      <c r="W9" s="357" t="e">
        <f t="shared" ref="W9:W101" si="4">+V9/H9</f>
        <v>#REF!</v>
      </c>
      <c r="X9" s="252">
        <f>+X10+X75+X94</f>
        <v>0</v>
      </c>
      <c r="Y9" s="252" t="e">
        <f>+Y10+Y75+Y94</f>
        <v>#REF!</v>
      </c>
      <c r="Z9" s="357" t="e">
        <f t="shared" ref="Z9:Z101" si="5">+Y9/H9</f>
        <v>#REF!</v>
      </c>
      <c r="AA9" s="255" t="e">
        <f>+AA10+AA75+AA94</f>
        <v>#REF!</v>
      </c>
    </row>
    <row r="10" spans="1:27" x14ac:dyDescent="0.2">
      <c r="A10" s="256" t="s">
        <v>82</v>
      </c>
      <c r="B10" s="257" t="s">
        <v>83</v>
      </c>
      <c r="C10" s="258">
        <f t="shared" ref="C10:K10" si="6">+C11+C63</f>
        <v>0</v>
      </c>
      <c r="D10" s="258">
        <f t="shared" si="6"/>
        <v>0</v>
      </c>
      <c r="E10" s="258">
        <f t="shared" si="6"/>
        <v>0</v>
      </c>
      <c r="F10" s="258">
        <f t="shared" si="6"/>
        <v>0</v>
      </c>
      <c r="G10" s="258">
        <f t="shared" si="6"/>
        <v>0</v>
      </c>
      <c r="H10" s="258">
        <f t="shared" si="6"/>
        <v>0</v>
      </c>
      <c r="I10" s="258">
        <f t="shared" si="6"/>
        <v>0</v>
      </c>
      <c r="J10" s="258">
        <f t="shared" si="6"/>
        <v>0</v>
      </c>
      <c r="K10" s="258" t="e">
        <f t="shared" si="6"/>
        <v>#REF!</v>
      </c>
      <c r="L10" s="508" t="e">
        <f t="shared" si="1"/>
        <v>#REF!</v>
      </c>
      <c r="M10" s="258" t="e">
        <f>+M11+M63</f>
        <v>#REF!</v>
      </c>
      <c r="N10" s="258">
        <f>+N11+N63</f>
        <v>0</v>
      </c>
      <c r="O10" s="258">
        <f>+O11+O63</f>
        <v>0</v>
      </c>
      <c r="P10" s="258" t="e">
        <f>+P11+P63</f>
        <v>#REF!</v>
      </c>
      <c r="Q10" s="508" t="e">
        <f t="shared" si="2"/>
        <v>#REF!</v>
      </c>
      <c r="R10" s="258" t="e">
        <f>+R11+R63</f>
        <v>#REF!</v>
      </c>
      <c r="S10" s="508" t="e">
        <f t="shared" si="3"/>
        <v>#REF!</v>
      </c>
      <c r="T10" s="258" t="e">
        <f>+T11+T63</f>
        <v>#REF!</v>
      </c>
      <c r="U10" s="258">
        <f>+U11+U63</f>
        <v>0</v>
      </c>
      <c r="V10" s="258" t="e">
        <f>+V11+V63</f>
        <v>#REF!</v>
      </c>
      <c r="W10" s="508" t="e">
        <f t="shared" si="4"/>
        <v>#REF!</v>
      </c>
      <c r="X10" s="258">
        <f>+X11+X63</f>
        <v>0</v>
      </c>
      <c r="Y10" s="258" t="e">
        <f>+Y11+Y63</f>
        <v>#REF!</v>
      </c>
      <c r="Z10" s="508" t="e">
        <f t="shared" si="5"/>
        <v>#REF!</v>
      </c>
      <c r="AA10" s="261" t="e">
        <f>+AA11+AA63</f>
        <v>#REF!</v>
      </c>
    </row>
    <row r="11" spans="1:27" x14ac:dyDescent="0.2">
      <c r="A11" s="256" t="s">
        <v>84</v>
      </c>
      <c r="B11" s="257" t="s">
        <v>85</v>
      </c>
      <c r="C11" s="258">
        <f t="shared" ref="C11:K11" si="7">+C12+C45+C59</f>
        <v>0</v>
      </c>
      <c r="D11" s="258">
        <f t="shared" si="7"/>
        <v>0</v>
      </c>
      <c r="E11" s="258">
        <f t="shared" si="7"/>
        <v>0</v>
      </c>
      <c r="F11" s="258">
        <f t="shared" si="7"/>
        <v>0</v>
      </c>
      <c r="G11" s="258">
        <f t="shared" si="7"/>
        <v>0</v>
      </c>
      <c r="H11" s="258">
        <f t="shared" si="7"/>
        <v>0</v>
      </c>
      <c r="I11" s="258">
        <f t="shared" si="7"/>
        <v>0</v>
      </c>
      <c r="J11" s="258">
        <f t="shared" si="7"/>
        <v>0</v>
      </c>
      <c r="K11" s="258" t="e">
        <f t="shared" si="7"/>
        <v>#REF!</v>
      </c>
      <c r="L11" s="508" t="e">
        <f t="shared" si="1"/>
        <v>#REF!</v>
      </c>
      <c r="M11" s="258" t="e">
        <f>+M12+M45+M59</f>
        <v>#REF!</v>
      </c>
      <c r="N11" s="258">
        <f>+N12+N45+N59</f>
        <v>0</v>
      </c>
      <c r="O11" s="258">
        <f>+O12+O45+O59</f>
        <v>0</v>
      </c>
      <c r="P11" s="258" t="e">
        <f>+P12+P45+P59</f>
        <v>#REF!</v>
      </c>
      <c r="Q11" s="508" t="e">
        <f t="shared" si="2"/>
        <v>#REF!</v>
      </c>
      <c r="R11" s="258" t="e">
        <f>+R12+R45+R59</f>
        <v>#REF!</v>
      </c>
      <c r="S11" s="508" t="e">
        <f t="shared" si="3"/>
        <v>#REF!</v>
      </c>
      <c r="T11" s="258" t="e">
        <f>+T12+T45+T59</f>
        <v>#REF!</v>
      </c>
      <c r="U11" s="258">
        <f>+U12+U45+U59</f>
        <v>0</v>
      </c>
      <c r="V11" s="258" t="e">
        <f>+V12+V45+V59</f>
        <v>#REF!</v>
      </c>
      <c r="W11" s="508" t="e">
        <f t="shared" si="4"/>
        <v>#REF!</v>
      </c>
      <c r="X11" s="258">
        <f>+X12+X45+X59</f>
        <v>0</v>
      </c>
      <c r="Y11" s="258" t="e">
        <f>+Y12+Y45+Y59</f>
        <v>#REF!</v>
      </c>
      <c r="Z11" s="508" t="e">
        <f t="shared" si="5"/>
        <v>#REF!</v>
      </c>
      <c r="AA11" s="261" t="e">
        <f>+AA12+AA45+AA59</f>
        <v>#REF!</v>
      </c>
    </row>
    <row r="12" spans="1:27" x14ac:dyDescent="0.2">
      <c r="A12" s="256" t="s">
        <v>86</v>
      </c>
      <c r="B12" s="257" t="s">
        <v>87</v>
      </c>
      <c r="C12" s="258">
        <f t="shared" ref="C12:K12" si="8">+C13+C22+C25</f>
        <v>0</v>
      </c>
      <c r="D12" s="258">
        <f t="shared" si="8"/>
        <v>0</v>
      </c>
      <c r="E12" s="258">
        <f t="shared" si="8"/>
        <v>0</v>
      </c>
      <c r="F12" s="258">
        <f t="shared" si="8"/>
        <v>0</v>
      </c>
      <c r="G12" s="258">
        <f t="shared" si="8"/>
        <v>0</v>
      </c>
      <c r="H12" s="258">
        <f t="shared" si="8"/>
        <v>0</v>
      </c>
      <c r="I12" s="258">
        <f t="shared" si="8"/>
        <v>0</v>
      </c>
      <c r="J12" s="258">
        <f t="shared" si="8"/>
        <v>0</v>
      </c>
      <c r="K12" s="258" t="e">
        <f t="shared" si="8"/>
        <v>#REF!</v>
      </c>
      <c r="L12" s="508" t="e">
        <f t="shared" si="1"/>
        <v>#REF!</v>
      </c>
      <c r="M12" s="258" t="e">
        <f>+M13+M22+M25</f>
        <v>#REF!</v>
      </c>
      <c r="N12" s="258">
        <f>+N13+N22+N25</f>
        <v>0</v>
      </c>
      <c r="O12" s="258">
        <f>+O13+O22+O25</f>
        <v>0</v>
      </c>
      <c r="P12" s="258" t="e">
        <f>+P13+P22+P25</f>
        <v>#REF!</v>
      </c>
      <c r="Q12" s="508" t="e">
        <f t="shared" si="2"/>
        <v>#REF!</v>
      </c>
      <c r="R12" s="258" t="e">
        <f>+R13+R22+R25</f>
        <v>#REF!</v>
      </c>
      <c r="S12" s="508" t="e">
        <f t="shared" si="3"/>
        <v>#REF!</v>
      </c>
      <c r="T12" s="258" t="e">
        <f>+T13+T22+T25</f>
        <v>#REF!</v>
      </c>
      <c r="U12" s="258">
        <f>+U13+U22+U25</f>
        <v>0</v>
      </c>
      <c r="V12" s="258" t="e">
        <f>+V13+V22+V25</f>
        <v>#REF!</v>
      </c>
      <c r="W12" s="508" t="e">
        <f t="shared" si="4"/>
        <v>#REF!</v>
      </c>
      <c r="X12" s="258">
        <f>+X13+X22+X25</f>
        <v>0</v>
      </c>
      <c r="Y12" s="258" t="e">
        <f>+Y13+Y22+Y25</f>
        <v>#REF!</v>
      </c>
      <c r="Z12" s="508" t="e">
        <f t="shared" si="5"/>
        <v>#REF!</v>
      </c>
      <c r="AA12" s="261" t="e">
        <f>+AA13+AA22+AA25</f>
        <v>#REF!</v>
      </c>
    </row>
    <row r="13" spans="1:27" x14ac:dyDescent="0.2">
      <c r="A13" s="256" t="s">
        <v>88</v>
      </c>
      <c r="B13" s="257" t="s">
        <v>89</v>
      </c>
      <c r="C13" s="258">
        <f t="shared" ref="C13:K13" si="9">+C14+C16+C17+C18+C19+C20+C21</f>
        <v>0</v>
      </c>
      <c r="D13" s="258">
        <f t="shared" si="9"/>
        <v>0</v>
      </c>
      <c r="E13" s="258">
        <f t="shared" si="9"/>
        <v>0</v>
      </c>
      <c r="F13" s="258">
        <f t="shared" si="9"/>
        <v>0</v>
      </c>
      <c r="G13" s="258">
        <f t="shared" si="9"/>
        <v>0</v>
      </c>
      <c r="H13" s="258">
        <f t="shared" si="9"/>
        <v>0</v>
      </c>
      <c r="I13" s="258">
        <f t="shared" si="9"/>
        <v>0</v>
      </c>
      <c r="J13" s="258">
        <f t="shared" si="9"/>
        <v>0</v>
      </c>
      <c r="K13" s="258" t="e">
        <f t="shared" si="9"/>
        <v>#REF!</v>
      </c>
      <c r="L13" s="508" t="e">
        <f t="shared" si="1"/>
        <v>#REF!</v>
      </c>
      <c r="M13" s="258" t="e">
        <f>+M14+M16+M17+M18+M19+M20+M21</f>
        <v>#REF!</v>
      </c>
      <c r="N13" s="258">
        <f>+N14+N16+N17+N18+N19+N20+N21</f>
        <v>0</v>
      </c>
      <c r="O13" s="258">
        <f>+O14+O16+O17+O18+O19+O20+O21</f>
        <v>0</v>
      </c>
      <c r="P13" s="258" t="e">
        <f>+P14+P16+P17+P18+P19+P20+P21</f>
        <v>#REF!</v>
      </c>
      <c r="Q13" s="508" t="e">
        <f t="shared" si="2"/>
        <v>#REF!</v>
      </c>
      <c r="R13" s="258" t="e">
        <f>+R14+R16+R17+R18+R19+R20+R21</f>
        <v>#REF!</v>
      </c>
      <c r="S13" s="508" t="e">
        <f t="shared" si="3"/>
        <v>#REF!</v>
      </c>
      <c r="T13" s="258" t="e">
        <f>+T14+T16+T17+T18+T19+T20+T21</f>
        <v>#REF!</v>
      </c>
      <c r="U13" s="258">
        <f>+U14+U16+U17+U18+U19+U20+U21</f>
        <v>0</v>
      </c>
      <c r="V13" s="258" t="e">
        <f>+V14+V16+V17+V18+V19+V20+V21</f>
        <v>#REF!</v>
      </c>
      <c r="W13" s="508" t="e">
        <f t="shared" si="4"/>
        <v>#REF!</v>
      </c>
      <c r="X13" s="258">
        <f>+X14+X16+X17+X18+X19+X20+X21</f>
        <v>0</v>
      </c>
      <c r="Y13" s="258" t="e">
        <f>+Y14+Y16+Y17+Y18+Y19+Y20+Y21</f>
        <v>#REF!</v>
      </c>
      <c r="Z13" s="508" t="e">
        <f t="shared" si="5"/>
        <v>#REF!</v>
      </c>
      <c r="AA13" s="261" t="e">
        <f>+AA14+AA16+AA17+AA18+AA19+AA20+AA21</f>
        <v>#REF!</v>
      </c>
    </row>
    <row r="14" spans="1:27" x14ac:dyDescent="0.2">
      <c r="A14" s="262" t="s">
        <v>90</v>
      </c>
      <c r="B14" s="263" t="s">
        <v>91</v>
      </c>
      <c r="C14" s="264">
        <f t="shared" ref="C14:K14" si="10">+C15</f>
        <v>0</v>
      </c>
      <c r="D14" s="264">
        <f t="shared" si="10"/>
        <v>0</v>
      </c>
      <c r="E14" s="264">
        <f t="shared" si="10"/>
        <v>0</v>
      </c>
      <c r="F14" s="264">
        <f t="shared" si="10"/>
        <v>0</v>
      </c>
      <c r="G14" s="264">
        <f t="shared" si="10"/>
        <v>0</v>
      </c>
      <c r="H14" s="264">
        <f t="shared" si="10"/>
        <v>0</v>
      </c>
      <c r="I14" s="264">
        <f t="shared" si="10"/>
        <v>0</v>
      </c>
      <c r="J14" s="264">
        <f t="shared" si="10"/>
        <v>0</v>
      </c>
      <c r="K14" s="264" t="e">
        <f t="shared" si="10"/>
        <v>#REF!</v>
      </c>
      <c r="L14" s="509" t="e">
        <f t="shared" si="1"/>
        <v>#REF!</v>
      </c>
      <c r="M14" s="264" t="e">
        <f>+M15</f>
        <v>#REF!</v>
      </c>
      <c r="N14" s="264">
        <f>+N15</f>
        <v>0</v>
      </c>
      <c r="O14" s="264">
        <f>+O15</f>
        <v>0</v>
      </c>
      <c r="P14" s="264" t="e">
        <f>+P15</f>
        <v>#REF!</v>
      </c>
      <c r="Q14" s="509" t="e">
        <f t="shared" si="2"/>
        <v>#REF!</v>
      </c>
      <c r="R14" s="264" t="e">
        <f>+R15</f>
        <v>#REF!</v>
      </c>
      <c r="S14" s="509" t="e">
        <f t="shared" si="3"/>
        <v>#REF!</v>
      </c>
      <c r="T14" s="264" t="e">
        <f>+T15</f>
        <v>#REF!</v>
      </c>
      <c r="U14" s="264">
        <f>+U15</f>
        <v>0</v>
      </c>
      <c r="V14" s="264" t="e">
        <f>+V15</f>
        <v>#REF!</v>
      </c>
      <c r="W14" s="509" t="e">
        <f t="shared" si="4"/>
        <v>#REF!</v>
      </c>
      <c r="X14" s="264">
        <f>+X15</f>
        <v>0</v>
      </c>
      <c r="Y14" s="264" t="e">
        <f>+Y15</f>
        <v>#REF!</v>
      </c>
      <c r="Z14" s="509" t="e">
        <f t="shared" si="5"/>
        <v>#REF!</v>
      </c>
      <c r="AA14" s="267" t="e">
        <f>+AA15</f>
        <v>#REF!</v>
      </c>
    </row>
    <row r="15" spans="1:27" s="275" customFormat="1" x14ac:dyDescent="0.2">
      <c r="A15" s="268" t="s">
        <v>92</v>
      </c>
      <c r="B15" s="269" t="s">
        <v>93</v>
      </c>
      <c r="C15" s="270"/>
      <c r="D15" s="271">
        <v>0</v>
      </c>
      <c r="E15" s="271"/>
      <c r="F15" s="271">
        <v>0</v>
      </c>
      <c r="G15" s="271">
        <v>0</v>
      </c>
      <c r="H15" s="270">
        <f t="shared" ref="H15:H21" si="11">+C15+D15-E15+F15-G15</f>
        <v>0</v>
      </c>
      <c r="I15" s="270">
        <f>+'CDP-RP SEP'!C6</f>
        <v>0</v>
      </c>
      <c r="J15" s="270">
        <v>0</v>
      </c>
      <c r="K15" s="270" t="e">
        <f>+I15-J15+AGOSTO!K15</f>
        <v>#REF!</v>
      </c>
      <c r="L15" s="361" t="e">
        <f t="shared" si="1"/>
        <v>#REF!</v>
      </c>
      <c r="M15" s="270" t="e">
        <f t="shared" ref="M15:M21" si="12">+H15-K15</f>
        <v>#REF!</v>
      </c>
      <c r="N15" s="270">
        <f>+'CDP-RP SEP'!G6</f>
        <v>0</v>
      </c>
      <c r="O15" s="270">
        <v>0</v>
      </c>
      <c r="P15" s="270" t="e">
        <f>+N15-O15+AGOSTO!P15</f>
        <v>#REF!</v>
      </c>
      <c r="Q15" s="361" t="e">
        <f t="shared" si="2"/>
        <v>#REF!</v>
      </c>
      <c r="R15" s="270" t="e">
        <f t="shared" ref="R15:R21" si="13">+H15-P15</f>
        <v>#REF!</v>
      </c>
      <c r="S15" s="361" t="e">
        <f t="shared" si="3"/>
        <v>#REF!</v>
      </c>
      <c r="T15" s="270" t="e">
        <f>+AGOSTO!V15</f>
        <v>#REF!</v>
      </c>
      <c r="U15" s="270"/>
      <c r="V15" s="270" t="e">
        <f t="shared" ref="V15:V21" si="14">+T15+U15</f>
        <v>#REF!</v>
      </c>
      <c r="W15" s="361" t="e">
        <f t="shared" si="4"/>
        <v>#REF!</v>
      </c>
      <c r="X15" s="270">
        <f t="shared" ref="X15:X21" si="15">+U15</f>
        <v>0</v>
      </c>
      <c r="Y15" s="270" t="e">
        <f>+X15+AGOSTO!Y15</f>
        <v>#REF!</v>
      </c>
      <c r="Z15" s="361" t="e">
        <f t="shared" si="5"/>
        <v>#REF!</v>
      </c>
      <c r="AA15" s="274" t="e">
        <f t="shared" ref="AA15:AA21" si="16">+P15-Y15</f>
        <v>#REF!</v>
      </c>
    </row>
    <row r="16" spans="1:27" s="275" customFormat="1" x14ac:dyDescent="0.2">
      <c r="A16" s="276" t="s">
        <v>94</v>
      </c>
      <c r="B16" s="277" t="s">
        <v>95</v>
      </c>
      <c r="C16" s="278"/>
      <c r="D16" s="279">
        <v>0</v>
      </c>
      <c r="E16" s="279">
        <v>0</v>
      </c>
      <c r="F16" s="279">
        <v>0</v>
      </c>
      <c r="G16" s="279">
        <v>0</v>
      </c>
      <c r="H16" s="278">
        <f t="shared" si="11"/>
        <v>0</v>
      </c>
      <c r="I16" s="278">
        <f>+'CDP-RP SEP'!C13</f>
        <v>0</v>
      </c>
      <c r="J16" s="278">
        <v>0</v>
      </c>
      <c r="K16" s="270" t="e">
        <f>+I16-J16+AGOSTO!K16</f>
        <v>#REF!</v>
      </c>
      <c r="L16" s="361" t="e">
        <f t="shared" si="1"/>
        <v>#REF!</v>
      </c>
      <c r="M16" s="278" t="e">
        <f t="shared" si="12"/>
        <v>#REF!</v>
      </c>
      <c r="N16" s="278">
        <f>+'CDP-RP SEP'!G13</f>
        <v>0</v>
      </c>
      <c r="O16" s="278">
        <v>0</v>
      </c>
      <c r="P16" s="270" t="e">
        <f>+N16-O16+AGOSTO!P16</f>
        <v>#REF!</v>
      </c>
      <c r="Q16" s="361" t="e">
        <f t="shared" si="2"/>
        <v>#REF!</v>
      </c>
      <c r="R16" s="278" t="e">
        <f t="shared" si="13"/>
        <v>#REF!</v>
      </c>
      <c r="S16" s="361" t="e">
        <f t="shared" si="3"/>
        <v>#REF!</v>
      </c>
      <c r="T16" s="270" t="e">
        <f>+AGOSTO!V16</f>
        <v>#REF!</v>
      </c>
      <c r="U16" s="278">
        <v>0</v>
      </c>
      <c r="V16" s="270" t="e">
        <f t="shared" si="14"/>
        <v>#REF!</v>
      </c>
      <c r="W16" s="361" t="e">
        <f t="shared" si="4"/>
        <v>#REF!</v>
      </c>
      <c r="X16" s="270">
        <f t="shared" si="15"/>
        <v>0</v>
      </c>
      <c r="Y16" s="270" t="e">
        <f>+X16+AGOSTO!Y16</f>
        <v>#REF!</v>
      </c>
      <c r="Z16" s="361" t="e">
        <f t="shared" si="5"/>
        <v>#REF!</v>
      </c>
      <c r="AA16" s="282" t="e">
        <f t="shared" si="16"/>
        <v>#REF!</v>
      </c>
    </row>
    <row r="17" spans="1:27" s="275" customFormat="1" x14ac:dyDescent="0.2">
      <c r="A17" s="276" t="s">
        <v>96</v>
      </c>
      <c r="B17" s="277" t="s">
        <v>97</v>
      </c>
      <c r="C17" s="278"/>
      <c r="D17" s="279">
        <v>0</v>
      </c>
      <c r="E17" s="279">
        <v>0</v>
      </c>
      <c r="F17" s="279">
        <v>0</v>
      </c>
      <c r="G17" s="279">
        <v>0</v>
      </c>
      <c r="H17" s="278">
        <f t="shared" si="11"/>
        <v>0</v>
      </c>
      <c r="I17" s="278">
        <f>+'CDP-RP SEP'!C19</f>
        <v>0</v>
      </c>
      <c r="J17" s="278">
        <v>0</v>
      </c>
      <c r="K17" s="270" t="e">
        <f>+I17-J17+AGOSTO!K17</f>
        <v>#REF!</v>
      </c>
      <c r="L17" s="361" t="e">
        <f t="shared" si="1"/>
        <v>#REF!</v>
      </c>
      <c r="M17" s="278" t="e">
        <f t="shared" si="12"/>
        <v>#REF!</v>
      </c>
      <c r="N17" s="278">
        <f>+'CDP-RP SEP'!G19</f>
        <v>0</v>
      </c>
      <c r="O17" s="278">
        <v>0</v>
      </c>
      <c r="P17" s="270" t="e">
        <f>+N17-O17+AGOSTO!P17</f>
        <v>#REF!</v>
      </c>
      <c r="Q17" s="361" t="e">
        <f t="shared" si="2"/>
        <v>#REF!</v>
      </c>
      <c r="R17" s="278" t="e">
        <f t="shared" si="13"/>
        <v>#REF!</v>
      </c>
      <c r="S17" s="361" t="e">
        <f t="shared" si="3"/>
        <v>#REF!</v>
      </c>
      <c r="T17" s="270" t="e">
        <f>+AGOSTO!V17</f>
        <v>#REF!</v>
      </c>
      <c r="U17" s="278">
        <v>0</v>
      </c>
      <c r="V17" s="270" t="e">
        <f t="shared" si="14"/>
        <v>#REF!</v>
      </c>
      <c r="W17" s="361" t="e">
        <f t="shared" si="4"/>
        <v>#REF!</v>
      </c>
      <c r="X17" s="270">
        <f t="shared" si="15"/>
        <v>0</v>
      </c>
      <c r="Y17" s="270" t="e">
        <f>+X17+AGOSTO!Y17</f>
        <v>#REF!</v>
      </c>
      <c r="Z17" s="361" t="e">
        <f t="shared" si="5"/>
        <v>#REF!</v>
      </c>
      <c r="AA17" s="282" t="e">
        <f t="shared" si="16"/>
        <v>#REF!</v>
      </c>
    </row>
    <row r="18" spans="1:27" s="275" customFormat="1" x14ac:dyDescent="0.2">
      <c r="A18" s="276" t="s">
        <v>98</v>
      </c>
      <c r="B18" s="277" t="s">
        <v>99</v>
      </c>
      <c r="C18" s="278"/>
      <c r="D18" s="279">
        <v>0</v>
      </c>
      <c r="E18" s="279"/>
      <c r="F18" s="279">
        <v>0</v>
      </c>
      <c r="G18" s="279">
        <v>0</v>
      </c>
      <c r="H18" s="278">
        <f t="shared" si="11"/>
        <v>0</v>
      </c>
      <c r="I18" s="278">
        <f>+'CDP-RP SEP'!C25</f>
        <v>0</v>
      </c>
      <c r="J18" s="278">
        <v>0</v>
      </c>
      <c r="K18" s="270" t="e">
        <f>+I18-J18+AGOSTO!K18</f>
        <v>#REF!</v>
      </c>
      <c r="L18" s="361" t="e">
        <f t="shared" si="1"/>
        <v>#REF!</v>
      </c>
      <c r="M18" s="278" t="e">
        <f t="shared" si="12"/>
        <v>#REF!</v>
      </c>
      <c r="N18" s="278">
        <f>+'CDP-RP SEP'!G25</f>
        <v>0</v>
      </c>
      <c r="O18" s="278">
        <v>0</v>
      </c>
      <c r="P18" s="270" t="e">
        <f>+N18-O18+AGOSTO!P18</f>
        <v>#REF!</v>
      </c>
      <c r="Q18" s="361" t="e">
        <f t="shared" si="2"/>
        <v>#REF!</v>
      </c>
      <c r="R18" s="278" t="e">
        <f t="shared" si="13"/>
        <v>#REF!</v>
      </c>
      <c r="S18" s="361" t="e">
        <f t="shared" si="3"/>
        <v>#REF!</v>
      </c>
      <c r="T18" s="270" t="e">
        <f>+AGOSTO!V18</f>
        <v>#REF!</v>
      </c>
      <c r="U18" s="278">
        <v>0</v>
      </c>
      <c r="V18" s="270" t="e">
        <f t="shared" si="14"/>
        <v>#REF!</v>
      </c>
      <c r="W18" s="361" t="e">
        <f t="shared" si="4"/>
        <v>#REF!</v>
      </c>
      <c r="X18" s="270">
        <f t="shared" si="15"/>
        <v>0</v>
      </c>
      <c r="Y18" s="270" t="e">
        <f>+X18+AGOSTO!Y18</f>
        <v>#REF!</v>
      </c>
      <c r="Z18" s="361" t="e">
        <f t="shared" si="5"/>
        <v>#REF!</v>
      </c>
      <c r="AA18" s="282" t="e">
        <f t="shared" si="16"/>
        <v>#REF!</v>
      </c>
    </row>
    <row r="19" spans="1:27" s="275" customFormat="1" x14ac:dyDescent="0.2">
      <c r="A19" s="276" t="s">
        <v>100</v>
      </c>
      <c r="B19" s="277" t="s">
        <v>101</v>
      </c>
      <c r="C19" s="278"/>
      <c r="D19" s="279">
        <v>0</v>
      </c>
      <c r="E19" s="279"/>
      <c r="F19" s="279">
        <v>0</v>
      </c>
      <c r="G19" s="279">
        <v>0</v>
      </c>
      <c r="H19" s="278">
        <f t="shared" si="11"/>
        <v>0</v>
      </c>
      <c r="I19" s="278">
        <f>+'CDP-RP SEP'!C31</f>
        <v>0</v>
      </c>
      <c r="J19" s="278">
        <v>0</v>
      </c>
      <c r="K19" s="270" t="e">
        <f>+I19-J19+AGOSTO!K19</f>
        <v>#REF!</v>
      </c>
      <c r="L19" s="361" t="e">
        <f t="shared" si="1"/>
        <v>#REF!</v>
      </c>
      <c r="M19" s="278" t="e">
        <f t="shared" si="12"/>
        <v>#REF!</v>
      </c>
      <c r="N19" s="278">
        <f>+'CDP-RP SEP'!G31</f>
        <v>0</v>
      </c>
      <c r="O19" s="278">
        <v>0</v>
      </c>
      <c r="P19" s="270" t="e">
        <f>+N19-O19+AGOSTO!P19</f>
        <v>#REF!</v>
      </c>
      <c r="Q19" s="361" t="e">
        <f t="shared" si="2"/>
        <v>#REF!</v>
      </c>
      <c r="R19" s="278" t="e">
        <f t="shared" si="13"/>
        <v>#REF!</v>
      </c>
      <c r="S19" s="361" t="e">
        <f t="shared" si="3"/>
        <v>#REF!</v>
      </c>
      <c r="T19" s="270" t="e">
        <f>+AGOSTO!V19</f>
        <v>#REF!</v>
      </c>
      <c r="U19" s="278">
        <v>0</v>
      </c>
      <c r="V19" s="270" t="e">
        <f t="shared" si="14"/>
        <v>#REF!</v>
      </c>
      <c r="W19" s="361" t="e">
        <f t="shared" si="4"/>
        <v>#REF!</v>
      </c>
      <c r="X19" s="270">
        <f t="shared" si="15"/>
        <v>0</v>
      </c>
      <c r="Y19" s="270" t="e">
        <f>+X19+AGOSTO!Y19</f>
        <v>#REF!</v>
      </c>
      <c r="Z19" s="361" t="e">
        <f t="shared" si="5"/>
        <v>#REF!</v>
      </c>
      <c r="AA19" s="282" t="e">
        <f t="shared" si="16"/>
        <v>#REF!</v>
      </c>
    </row>
    <row r="20" spans="1:27" s="275" customFormat="1" x14ac:dyDescent="0.2">
      <c r="A20" s="276" t="s">
        <v>102</v>
      </c>
      <c r="B20" s="277" t="s">
        <v>103</v>
      </c>
      <c r="C20" s="283"/>
      <c r="D20" s="279">
        <v>0</v>
      </c>
      <c r="E20" s="279">
        <v>0</v>
      </c>
      <c r="F20" s="279">
        <v>0</v>
      </c>
      <c r="G20" s="279">
        <v>0</v>
      </c>
      <c r="H20" s="278">
        <f t="shared" si="11"/>
        <v>0</v>
      </c>
      <c r="I20" s="278">
        <f>+'CDP-RP SEP'!C37</f>
        <v>0</v>
      </c>
      <c r="J20" s="278">
        <v>0</v>
      </c>
      <c r="K20" s="270" t="e">
        <f>+I20-J20+AGOSTO!K20</f>
        <v>#REF!</v>
      </c>
      <c r="L20" s="361" t="e">
        <f t="shared" si="1"/>
        <v>#REF!</v>
      </c>
      <c r="M20" s="278" t="e">
        <f t="shared" si="12"/>
        <v>#REF!</v>
      </c>
      <c r="N20" s="278">
        <f>+'CDP-RP SEP'!G37</f>
        <v>0</v>
      </c>
      <c r="O20" s="278">
        <v>0</v>
      </c>
      <c r="P20" s="270" t="e">
        <f>+N20-O20+AGOSTO!P20</f>
        <v>#REF!</v>
      </c>
      <c r="Q20" s="361" t="e">
        <f t="shared" si="2"/>
        <v>#REF!</v>
      </c>
      <c r="R20" s="278" t="e">
        <f t="shared" si="13"/>
        <v>#REF!</v>
      </c>
      <c r="S20" s="361" t="e">
        <f t="shared" si="3"/>
        <v>#REF!</v>
      </c>
      <c r="T20" s="270" t="e">
        <f>+AGOSTO!V20</f>
        <v>#REF!</v>
      </c>
      <c r="U20" s="278">
        <v>0</v>
      </c>
      <c r="V20" s="270" t="e">
        <f t="shared" si="14"/>
        <v>#REF!</v>
      </c>
      <c r="W20" s="361" t="e">
        <f t="shared" si="4"/>
        <v>#REF!</v>
      </c>
      <c r="X20" s="270">
        <f t="shared" si="15"/>
        <v>0</v>
      </c>
      <c r="Y20" s="270" t="e">
        <f>+X20+AGOSTO!Y20</f>
        <v>#REF!</v>
      </c>
      <c r="Z20" s="361" t="e">
        <f t="shared" si="5"/>
        <v>#REF!</v>
      </c>
      <c r="AA20" s="282" t="e">
        <f t="shared" si="16"/>
        <v>#REF!</v>
      </c>
    </row>
    <row r="21" spans="1:27" s="275" customFormat="1" x14ac:dyDescent="0.2">
      <c r="A21" s="284" t="s">
        <v>104</v>
      </c>
      <c r="B21" s="285" t="s">
        <v>105</v>
      </c>
      <c r="C21" s="286"/>
      <c r="D21" s="287">
        <v>0</v>
      </c>
      <c r="E21" s="287">
        <v>0</v>
      </c>
      <c r="F21" s="287">
        <v>0</v>
      </c>
      <c r="G21" s="287">
        <v>0</v>
      </c>
      <c r="H21" s="286">
        <f t="shared" si="11"/>
        <v>0</v>
      </c>
      <c r="I21" s="286">
        <f>+'CDP-RP SEP'!C43</f>
        <v>0</v>
      </c>
      <c r="J21" s="286">
        <v>0</v>
      </c>
      <c r="K21" s="308" t="e">
        <f>+I21-J21+AGOSTO!K21</f>
        <v>#REF!</v>
      </c>
      <c r="L21" s="365" t="e">
        <f t="shared" si="1"/>
        <v>#REF!</v>
      </c>
      <c r="M21" s="286" t="e">
        <f t="shared" si="12"/>
        <v>#REF!</v>
      </c>
      <c r="N21" s="286">
        <f>+'CDP-RP SEP'!G43</f>
        <v>0</v>
      </c>
      <c r="O21" s="286">
        <v>0</v>
      </c>
      <c r="P21" s="308" t="e">
        <f>+N21-O21+AGOSTO!P21</f>
        <v>#REF!</v>
      </c>
      <c r="Q21" s="365" t="e">
        <f t="shared" si="2"/>
        <v>#REF!</v>
      </c>
      <c r="R21" s="286" t="e">
        <f t="shared" si="13"/>
        <v>#REF!</v>
      </c>
      <c r="S21" s="365" t="e">
        <f t="shared" si="3"/>
        <v>#REF!</v>
      </c>
      <c r="T21" s="308" t="e">
        <f>+AGOSTO!V21</f>
        <v>#REF!</v>
      </c>
      <c r="U21" s="286">
        <v>0</v>
      </c>
      <c r="V21" s="308" t="e">
        <f t="shared" si="14"/>
        <v>#REF!</v>
      </c>
      <c r="W21" s="365" t="e">
        <f t="shared" si="4"/>
        <v>#REF!</v>
      </c>
      <c r="X21" s="308">
        <f t="shared" si="15"/>
        <v>0</v>
      </c>
      <c r="Y21" s="308" t="e">
        <f>+X21+AGOSTO!Y21</f>
        <v>#REF!</v>
      </c>
      <c r="Z21" s="365" t="e">
        <f t="shared" si="5"/>
        <v>#REF!</v>
      </c>
      <c r="AA21" s="290" t="e">
        <f t="shared" si="16"/>
        <v>#REF!</v>
      </c>
    </row>
    <row r="22" spans="1:27" x14ac:dyDescent="0.2">
      <c r="A22" s="291" t="s">
        <v>106</v>
      </c>
      <c r="B22" s="292" t="s">
        <v>107</v>
      </c>
      <c r="C22" s="293">
        <f t="shared" ref="C22:K22" si="17">+C23+C24</f>
        <v>0</v>
      </c>
      <c r="D22" s="293">
        <f t="shared" si="17"/>
        <v>0</v>
      </c>
      <c r="E22" s="293">
        <f t="shared" si="17"/>
        <v>0</v>
      </c>
      <c r="F22" s="293">
        <f t="shared" si="17"/>
        <v>0</v>
      </c>
      <c r="G22" s="293">
        <f t="shared" si="17"/>
        <v>0</v>
      </c>
      <c r="H22" s="293">
        <f t="shared" si="17"/>
        <v>0</v>
      </c>
      <c r="I22" s="293">
        <f t="shared" si="17"/>
        <v>0</v>
      </c>
      <c r="J22" s="293">
        <f t="shared" si="17"/>
        <v>0</v>
      </c>
      <c r="K22" s="293" t="e">
        <f t="shared" si="17"/>
        <v>#REF!</v>
      </c>
      <c r="L22" s="364" t="e">
        <f t="shared" si="1"/>
        <v>#REF!</v>
      </c>
      <c r="M22" s="293" t="e">
        <f>+M23+M24</f>
        <v>#REF!</v>
      </c>
      <c r="N22" s="293">
        <f>+N23+N24</f>
        <v>0</v>
      </c>
      <c r="O22" s="293">
        <f>+O23+O24</f>
        <v>0</v>
      </c>
      <c r="P22" s="293" t="e">
        <f>+P23+P24</f>
        <v>#REF!</v>
      </c>
      <c r="Q22" s="364" t="e">
        <f t="shared" si="2"/>
        <v>#REF!</v>
      </c>
      <c r="R22" s="293" t="e">
        <f>+R23+R24</f>
        <v>#REF!</v>
      </c>
      <c r="S22" s="364" t="e">
        <f t="shared" si="3"/>
        <v>#REF!</v>
      </c>
      <c r="T22" s="293" t="e">
        <f>+T23+T24</f>
        <v>#REF!</v>
      </c>
      <c r="U22" s="293">
        <f>+U23+U24</f>
        <v>0</v>
      </c>
      <c r="V22" s="293" t="e">
        <f>+V23+V24</f>
        <v>#REF!</v>
      </c>
      <c r="W22" s="364" t="e">
        <f t="shared" si="4"/>
        <v>#REF!</v>
      </c>
      <c r="X22" s="293">
        <f>+X23+X24</f>
        <v>0</v>
      </c>
      <c r="Y22" s="293" t="e">
        <f>+Y23+Y24</f>
        <v>#REF!</v>
      </c>
      <c r="Z22" s="364" t="e">
        <f t="shared" si="5"/>
        <v>#REF!</v>
      </c>
      <c r="AA22" s="296" t="e">
        <f>+AA23+AA24</f>
        <v>#REF!</v>
      </c>
    </row>
    <row r="23" spans="1:27" s="275" customFormat="1" x14ac:dyDescent="0.2">
      <c r="A23" s="297" t="s">
        <v>108</v>
      </c>
      <c r="B23" s="298" t="s">
        <v>109</v>
      </c>
      <c r="C23" s="270"/>
      <c r="D23" s="271">
        <v>0</v>
      </c>
      <c r="E23" s="271"/>
      <c r="F23" s="271">
        <v>0</v>
      </c>
      <c r="G23" s="271">
        <v>0</v>
      </c>
      <c r="H23" s="270">
        <f>+C23+D23-E23+F23-G23</f>
        <v>0</v>
      </c>
      <c r="I23" s="270">
        <f>+'CDP-RP SEP'!C51</f>
        <v>0</v>
      </c>
      <c r="J23" s="270">
        <v>0</v>
      </c>
      <c r="K23" s="270" t="e">
        <f>+I23-J23+AGOSTO!K23</f>
        <v>#REF!</v>
      </c>
      <c r="L23" s="361" t="e">
        <f t="shared" si="1"/>
        <v>#REF!</v>
      </c>
      <c r="M23" s="270" t="e">
        <f>+H23-K23</f>
        <v>#REF!</v>
      </c>
      <c r="N23" s="270">
        <f>+'CDP-RP SEP'!G51</f>
        <v>0</v>
      </c>
      <c r="O23" s="270">
        <v>0</v>
      </c>
      <c r="P23" s="270" t="e">
        <f>+N23-O23+AGOSTO!P23</f>
        <v>#REF!</v>
      </c>
      <c r="Q23" s="361" t="e">
        <f t="shared" si="2"/>
        <v>#REF!</v>
      </c>
      <c r="R23" s="270" t="e">
        <f>+H23-P23</f>
        <v>#REF!</v>
      </c>
      <c r="S23" s="361" t="e">
        <f t="shared" si="3"/>
        <v>#REF!</v>
      </c>
      <c r="T23" s="270" t="e">
        <f>+AGOSTO!V23</f>
        <v>#REF!</v>
      </c>
      <c r="U23" s="270"/>
      <c r="V23" s="270" t="e">
        <f>+T23+U23</f>
        <v>#REF!</v>
      </c>
      <c r="W23" s="361" t="e">
        <f t="shared" si="4"/>
        <v>#REF!</v>
      </c>
      <c r="X23" s="270">
        <f>+U23</f>
        <v>0</v>
      </c>
      <c r="Y23" s="270" t="e">
        <f>+X23+AGOSTO!Y23</f>
        <v>#REF!</v>
      </c>
      <c r="Z23" s="361" t="e">
        <f t="shared" si="5"/>
        <v>#REF!</v>
      </c>
      <c r="AA23" s="274" t="e">
        <f>+P23-Y23</f>
        <v>#REF!</v>
      </c>
    </row>
    <row r="24" spans="1:27" s="275" customFormat="1" x14ac:dyDescent="0.2">
      <c r="A24" s="284" t="s">
        <v>110</v>
      </c>
      <c r="B24" s="285" t="s">
        <v>111</v>
      </c>
      <c r="C24" s="286"/>
      <c r="D24" s="287"/>
      <c r="E24" s="287">
        <v>0</v>
      </c>
      <c r="F24" s="287">
        <v>0</v>
      </c>
      <c r="G24" s="287">
        <v>0</v>
      </c>
      <c r="H24" s="286">
        <f>+C24+D24-E24+F24-G24</f>
        <v>0</v>
      </c>
      <c r="I24" s="286">
        <f>+'CDP-RP SEP'!C58</f>
        <v>0</v>
      </c>
      <c r="J24" s="286">
        <v>0</v>
      </c>
      <c r="K24" s="308" t="e">
        <f>+I24-J24+AGOSTO!K24</f>
        <v>#REF!</v>
      </c>
      <c r="L24" s="365" t="e">
        <f t="shared" si="1"/>
        <v>#REF!</v>
      </c>
      <c r="M24" s="286" t="e">
        <f>+H24-K24</f>
        <v>#REF!</v>
      </c>
      <c r="N24" s="286">
        <f>+'CDP-RP SEP'!G58</f>
        <v>0</v>
      </c>
      <c r="O24" s="286">
        <v>0</v>
      </c>
      <c r="P24" s="308" t="e">
        <f>+N24-O24+AGOSTO!P24</f>
        <v>#REF!</v>
      </c>
      <c r="Q24" s="365" t="e">
        <f t="shared" si="2"/>
        <v>#REF!</v>
      </c>
      <c r="R24" s="286" t="e">
        <f>+H24-P24</f>
        <v>#REF!</v>
      </c>
      <c r="S24" s="365" t="e">
        <f t="shared" si="3"/>
        <v>#REF!</v>
      </c>
      <c r="T24" s="308" t="e">
        <f>+AGOSTO!V24</f>
        <v>#REF!</v>
      </c>
      <c r="U24" s="286"/>
      <c r="V24" s="308" t="e">
        <f>+T24+U24</f>
        <v>#REF!</v>
      </c>
      <c r="W24" s="365" t="e">
        <f t="shared" si="4"/>
        <v>#REF!</v>
      </c>
      <c r="X24" s="308">
        <f>+U24</f>
        <v>0</v>
      </c>
      <c r="Y24" s="308" t="e">
        <f>+X24+AGOSTO!Y24</f>
        <v>#REF!</v>
      </c>
      <c r="Z24" s="365" t="e">
        <f t="shared" si="5"/>
        <v>#REF!</v>
      </c>
      <c r="AA24" s="290" t="e">
        <f>+P24-Y24</f>
        <v>#REF!</v>
      </c>
    </row>
    <row r="25" spans="1:27" x14ac:dyDescent="0.2">
      <c r="A25" s="299" t="s">
        <v>112</v>
      </c>
      <c r="B25" s="300" t="s">
        <v>113</v>
      </c>
      <c r="C25" s="252">
        <f t="shared" ref="C25:K25" si="18">+C26+C36</f>
        <v>0</v>
      </c>
      <c r="D25" s="252">
        <f t="shared" si="18"/>
        <v>0</v>
      </c>
      <c r="E25" s="252">
        <f t="shared" si="18"/>
        <v>0</v>
      </c>
      <c r="F25" s="252">
        <f t="shared" si="18"/>
        <v>0</v>
      </c>
      <c r="G25" s="252">
        <f t="shared" si="18"/>
        <v>0</v>
      </c>
      <c r="H25" s="252">
        <f t="shared" si="18"/>
        <v>0</v>
      </c>
      <c r="I25" s="252">
        <f t="shared" si="18"/>
        <v>0</v>
      </c>
      <c r="J25" s="252">
        <f t="shared" si="18"/>
        <v>0</v>
      </c>
      <c r="K25" s="252" t="e">
        <f t="shared" si="18"/>
        <v>#REF!</v>
      </c>
      <c r="L25" s="357" t="e">
        <f t="shared" si="1"/>
        <v>#REF!</v>
      </c>
      <c r="M25" s="252" t="e">
        <f>+M26+M36</f>
        <v>#REF!</v>
      </c>
      <c r="N25" s="252">
        <f>+N26+N36</f>
        <v>0</v>
      </c>
      <c r="O25" s="252">
        <f>+O26+O36</f>
        <v>0</v>
      </c>
      <c r="P25" s="252" t="e">
        <f>+P26+P36</f>
        <v>#REF!</v>
      </c>
      <c r="Q25" s="357" t="e">
        <f t="shared" si="2"/>
        <v>#REF!</v>
      </c>
      <c r="R25" s="252" t="e">
        <f>+R26+R36</f>
        <v>#REF!</v>
      </c>
      <c r="S25" s="357" t="e">
        <f t="shared" si="3"/>
        <v>#REF!</v>
      </c>
      <c r="T25" s="252" t="e">
        <f>+T26+T36</f>
        <v>#REF!</v>
      </c>
      <c r="U25" s="252">
        <f>+U26+U36</f>
        <v>0</v>
      </c>
      <c r="V25" s="252" t="e">
        <f>+V26+V36</f>
        <v>#REF!</v>
      </c>
      <c r="W25" s="357" t="e">
        <f t="shared" si="4"/>
        <v>#REF!</v>
      </c>
      <c r="X25" s="252">
        <f>+X26+X36</f>
        <v>0</v>
      </c>
      <c r="Y25" s="252" t="e">
        <f>+Y26+Y36</f>
        <v>#REF!</v>
      </c>
      <c r="Z25" s="357" t="e">
        <f t="shared" si="5"/>
        <v>#REF!</v>
      </c>
      <c r="AA25" s="255" t="e">
        <f>+AA26+AA36</f>
        <v>#REF!</v>
      </c>
    </row>
    <row r="26" spans="1:27" x14ac:dyDescent="0.2">
      <c r="A26" s="256" t="s">
        <v>114</v>
      </c>
      <c r="B26" s="257" t="s">
        <v>115</v>
      </c>
      <c r="C26" s="258">
        <f t="shared" ref="C26:K26" si="19">+C27+C33</f>
        <v>0</v>
      </c>
      <c r="D26" s="258">
        <f t="shared" si="19"/>
        <v>0</v>
      </c>
      <c r="E26" s="258">
        <f t="shared" si="19"/>
        <v>0</v>
      </c>
      <c r="F26" s="258">
        <f t="shared" si="19"/>
        <v>0</v>
      </c>
      <c r="G26" s="258">
        <f t="shared" si="19"/>
        <v>0</v>
      </c>
      <c r="H26" s="258">
        <f t="shared" si="19"/>
        <v>0</v>
      </c>
      <c r="I26" s="258">
        <f t="shared" si="19"/>
        <v>0</v>
      </c>
      <c r="J26" s="258">
        <f t="shared" si="19"/>
        <v>0</v>
      </c>
      <c r="K26" s="258" t="e">
        <f t="shared" si="19"/>
        <v>#REF!</v>
      </c>
      <c r="L26" s="508" t="e">
        <f t="shared" si="1"/>
        <v>#REF!</v>
      </c>
      <c r="M26" s="258" t="e">
        <f>+M27+M33</f>
        <v>#REF!</v>
      </c>
      <c r="N26" s="258">
        <f>+N27+N33</f>
        <v>0</v>
      </c>
      <c r="O26" s="258">
        <f>+O27+O33</f>
        <v>0</v>
      </c>
      <c r="P26" s="258" t="e">
        <f>+P27+P33</f>
        <v>#REF!</v>
      </c>
      <c r="Q26" s="508" t="e">
        <f t="shared" si="2"/>
        <v>#REF!</v>
      </c>
      <c r="R26" s="258" t="e">
        <f>+R27+R33</f>
        <v>#REF!</v>
      </c>
      <c r="S26" s="508" t="e">
        <f t="shared" si="3"/>
        <v>#REF!</v>
      </c>
      <c r="T26" s="258" t="e">
        <f>+T27+T33</f>
        <v>#REF!</v>
      </c>
      <c r="U26" s="258">
        <f>+U27+U33</f>
        <v>0</v>
      </c>
      <c r="V26" s="258" t="e">
        <f>+V27+V33</f>
        <v>#REF!</v>
      </c>
      <c r="W26" s="508" t="e">
        <f t="shared" si="4"/>
        <v>#REF!</v>
      </c>
      <c r="X26" s="258">
        <f>+X27+X33</f>
        <v>0</v>
      </c>
      <c r="Y26" s="258" t="e">
        <f>+Y27+Y33</f>
        <v>#REF!</v>
      </c>
      <c r="Z26" s="508" t="e">
        <f t="shared" si="5"/>
        <v>#REF!</v>
      </c>
      <c r="AA26" s="261" t="e">
        <f>+AA27+AA33</f>
        <v>#REF!</v>
      </c>
    </row>
    <row r="27" spans="1:27" x14ac:dyDescent="0.2">
      <c r="A27" s="256" t="s">
        <v>116</v>
      </c>
      <c r="B27" s="257" t="s">
        <v>117</v>
      </c>
      <c r="C27" s="301">
        <f t="shared" ref="C27:K27" si="20">+C28+C31</f>
        <v>0</v>
      </c>
      <c r="D27" s="301">
        <f t="shared" si="20"/>
        <v>0</v>
      </c>
      <c r="E27" s="301">
        <f t="shared" si="20"/>
        <v>0</v>
      </c>
      <c r="F27" s="301">
        <f t="shared" si="20"/>
        <v>0</v>
      </c>
      <c r="G27" s="301">
        <f t="shared" si="20"/>
        <v>0</v>
      </c>
      <c r="H27" s="301">
        <f t="shared" si="20"/>
        <v>0</v>
      </c>
      <c r="I27" s="301">
        <f t="shared" si="20"/>
        <v>0</v>
      </c>
      <c r="J27" s="301">
        <f t="shared" si="20"/>
        <v>0</v>
      </c>
      <c r="K27" s="301" t="e">
        <f t="shared" si="20"/>
        <v>#REF!</v>
      </c>
      <c r="L27" s="508" t="e">
        <f t="shared" si="1"/>
        <v>#REF!</v>
      </c>
      <c r="M27" s="301" t="e">
        <f>+M28+M31</f>
        <v>#REF!</v>
      </c>
      <c r="N27" s="301">
        <f>+N28+N31</f>
        <v>0</v>
      </c>
      <c r="O27" s="301">
        <f>+O28+O31</f>
        <v>0</v>
      </c>
      <c r="P27" s="301" t="e">
        <f>+P28+P31</f>
        <v>#REF!</v>
      </c>
      <c r="Q27" s="508" t="e">
        <f t="shared" si="2"/>
        <v>#REF!</v>
      </c>
      <c r="R27" s="301" t="e">
        <f>+R28+R31</f>
        <v>#REF!</v>
      </c>
      <c r="S27" s="508" t="e">
        <f t="shared" si="3"/>
        <v>#REF!</v>
      </c>
      <c r="T27" s="301" t="e">
        <f>+T28+T31</f>
        <v>#REF!</v>
      </c>
      <c r="U27" s="301">
        <f>+U28+U31</f>
        <v>0</v>
      </c>
      <c r="V27" s="301" t="e">
        <f>+V28+V31</f>
        <v>#REF!</v>
      </c>
      <c r="W27" s="508" t="e">
        <f t="shared" si="4"/>
        <v>#REF!</v>
      </c>
      <c r="X27" s="301">
        <f>+X28+X31</f>
        <v>0</v>
      </c>
      <c r="Y27" s="301" t="e">
        <f>+Y28+Y31</f>
        <v>#REF!</v>
      </c>
      <c r="Z27" s="508" t="e">
        <f t="shared" si="5"/>
        <v>#REF!</v>
      </c>
      <c r="AA27" s="302" t="e">
        <f>+AA28+AA31</f>
        <v>#REF!</v>
      </c>
    </row>
    <row r="28" spans="1:27" x14ac:dyDescent="0.2">
      <c r="A28" s="262" t="s">
        <v>118</v>
      </c>
      <c r="B28" s="263" t="s">
        <v>119</v>
      </c>
      <c r="C28" s="264">
        <f t="shared" ref="C28:K28" si="21">+C30+C29</f>
        <v>0</v>
      </c>
      <c r="D28" s="264">
        <f t="shared" si="21"/>
        <v>0</v>
      </c>
      <c r="E28" s="264">
        <f t="shared" si="21"/>
        <v>0</v>
      </c>
      <c r="F28" s="264">
        <f t="shared" si="21"/>
        <v>0</v>
      </c>
      <c r="G28" s="264">
        <f t="shared" si="21"/>
        <v>0</v>
      </c>
      <c r="H28" s="264">
        <f t="shared" si="21"/>
        <v>0</v>
      </c>
      <c r="I28" s="264">
        <f t="shared" si="21"/>
        <v>0</v>
      </c>
      <c r="J28" s="264">
        <f t="shared" si="21"/>
        <v>0</v>
      </c>
      <c r="K28" s="264" t="e">
        <f t="shared" si="21"/>
        <v>#REF!</v>
      </c>
      <c r="L28" s="509" t="e">
        <f t="shared" si="1"/>
        <v>#REF!</v>
      </c>
      <c r="M28" s="264" t="e">
        <f>+M30+M29</f>
        <v>#REF!</v>
      </c>
      <c r="N28" s="264">
        <f>+N30+N29</f>
        <v>0</v>
      </c>
      <c r="O28" s="264">
        <f>+O30+O29</f>
        <v>0</v>
      </c>
      <c r="P28" s="264" t="e">
        <f>+P30+P29</f>
        <v>#REF!</v>
      </c>
      <c r="Q28" s="509" t="e">
        <f t="shared" si="2"/>
        <v>#REF!</v>
      </c>
      <c r="R28" s="264" t="e">
        <f>+R30+R29</f>
        <v>#REF!</v>
      </c>
      <c r="S28" s="509" t="e">
        <f t="shared" si="3"/>
        <v>#REF!</v>
      </c>
      <c r="T28" s="264" t="e">
        <f>+T30+T29</f>
        <v>#REF!</v>
      </c>
      <c r="U28" s="264">
        <f>+U30+U29</f>
        <v>0</v>
      </c>
      <c r="V28" s="264" t="e">
        <f>+V30+V29</f>
        <v>#REF!</v>
      </c>
      <c r="W28" s="509" t="e">
        <f t="shared" si="4"/>
        <v>#REF!</v>
      </c>
      <c r="X28" s="264">
        <f>+X30+X29</f>
        <v>0</v>
      </c>
      <c r="Y28" s="264" t="e">
        <f>+Y30+Y29</f>
        <v>#REF!</v>
      </c>
      <c r="Z28" s="509" t="e">
        <f t="shared" si="5"/>
        <v>#REF!</v>
      </c>
      <c r="AA28" s="267" t="e">
        <f>+AA30+AA29</f>
        <v>#REF!</v>
      </c>
    </row>
    <row r="29" spans="1:27" s="275" customFormat="1" x14ac:dyDescent="0.2">
      <c r="A29" s="303" t="s">
        <v>120</v>
      </c>
      <c r="B29" s="304" t="s">
        <v>121</v>
      </c>
      <c r="C29" s="270"/>
      <c r="D29" s="271">
        <v>0</v>
      </c>
      <c r="E29" s="271">
        <v>0</v>
      </c>
      <c r="F29" s="271">
        <v>0</v>
      </c>
      <c r="G29" s="271">
        <v>0</v>
      </c>
      <c r="H29" s="270">
        <f>+C29+D29-E29+F29-G29</f>
        <v>0</v>
      </c>
      <c r="I29" s="270">
        <f>+'CDP-RP SEP'!C63</f>
        <v>0</v>
      </c>
      <c r="J29" s="270">
        <v>0</v>
      </c>
      <c r="K29" s="270" t="e">
        <f>+I29-J29+AGOSTO!K29</f>
        <v>#REF!</v>
      </c>
      <c r="L29" s="361" t="e">
        <f t="shared" si="1"/>
        <v>#REF!</v>
      </c>
      <c r="M29" s="270" t="e">
        <f>+H29-K29</f>
        <v>#REF!</v>
      </c>
      <c r="N29" s="270">
        <f>+'CDP-RP SEP'!G63</f>
        <v>0</v>
      </c>
      <c r="O29" s="270">
        <v>0</v>
      </c>
      <c r="P29" s="270" t="e">
        <f>+N29-O29+AGOSTO!P29</f>
        <v>#REF!</v>
      </c>
      <c r="Q29" s="361" t="e">
        <f t="shared" si="2"/>
        <v>#REF!</v>
      </c>
      <c r="R29" s="270" t="e">
        <f>+H29-P29</f>
        <v>#REF!</v>
      </c>
      <c r="S29" s="361" t="e">
        <f t="shared" si="3"/>
        <v>#REF!</v>
      </c>
      <c r="T29" s="270" t="e">
        <f>+AGOSTO!V29</f>
        <v>#REF!</v>
      </c>
      <c r="U29" s="270">
        <v>0</v>
      </c>
      <c r="V29" s="270" t="e">
        <f>+T29+U29</f>
        <v>#REF!</v>
      </c>
      <c r="W29" s="361" t="e">
        <f t="shared" si="4"/>
        <v>#REF!</v>
      </c>
      <c r="X29" s="270">
        <f>+U29</f>
        <v>0</v>
      </c>
      <c r="Y29" s="270" t="e">
        <f>+X29+AGOSTO!Y29</f>
        <v>#REF!</v>
      </c>
      <c r="Z29" s="361" t="e">
        <f t="shared" si="5"/>
        <v>#REF!</v>
      </c>
      <c r="AA29" s="274" t="e">
        <f>+P29-Y29</f>
        <v>#REF!</v>
      </c>
    </row>
    <row r="30" spans="1:27" s="275" customFormat="1" x14ac:dyDescent="0.2">
      <c r="A30" s="284" t="s">
        <v>122</v>
      </c>
      <c r="B30" s="285" t="s">
        <v>123</v>
      </c>
      <c r="C30" s="286"/>
      <c r="D30" s="287"/>
      <c r="E30" s="287">
        <v>0</v>
      </c>
      <c r="F30" s="287">
        <v>0</v>
      </c>
      <c r="G30" s="287">
        <v>0</v>
      </c>
      <c r="H30" s="286">
        <f>+C30+D30-E30+F30-G30</f>
        <v>0</v>
      </c>
      <c r="I30" s="286">
        <f>+'CDP-RP SEP'!C69</f>
        <v>0</v>
      </c>
      <c r="J30" s="286">
        <v>0</v>
      </c>
      <c r="K30" s="308" t="e">
        <f>+I30-J30+AGOSTO!K30</f>
        <v>#REF!</v>
      </c>
      <c r="L30" s="365" t="e">
        <f t="shared" si="1"/>
        <v>#REF!</v>
      </c>
      <c r="M30" s="286" t="e">
        <f>+H30-K30</f>
        <v>#REF!</v>
      </c>
      <c r="N30" s="286">
        <f>+'CDP-RP SEP'!G69</f>
        <v>0</v>
      </c>
      <c r="O30" s="286">
        <v>0</v>
      </c>
      <c r="P30" s="308" t="e">
        <f>+N30-O30+AGOSTO!P30</f>
        <v>#REF!</v>
      </c>
      <c r="Q30" s="365" t="e">
        <f t="shared" si="2"/>
        <v>#REF!</v>
      </c>
      <c r="R30" s="286" t="e">
        <f>+H30-P30</f>
        <v>#REF!</v>
      </c>
      <c r="S30" s="365" t="e">
        <f t="shared" si="3"/>
        <v>#REF!</v>
      </c>
      <c r="T30" s="308" t="e">
        <f>+AGOSTO!V30</f>
        <v>#REF!</v>
      </c>
      <c r="U30" s="286"/>
      <c r="V30" s="308" t="e">
        <f>+T30+U30</f>
        <v>#REF!</v>
      </c>
      <c r="W30" s="365" t="e">
        <f t="shared" si="4"/>
        <v>#REF!</v>
      </c>
      <c r="X30" s="308">
        <f>+U30</f>
        <v>0</v>
      </c>
      <c r="Y30" s="308" t="e">
        <f>+X30+AGOSTO!Y30</f>
        <v>#REF!</v>
      </c>
      <c r="Z30" s="365" t="e">
        <f t="shared" si="5"/>
        <v>#REF!</v>
      </c>
      <c r="AA30" s="290" t="e">
        <f>+P30-Y30</f>
        <v>#REF!</v>
      </c>
    </row>
    <row r="31" spans="1:27" x14ac:dyDescent="0.2">
      <c r="A31" s="291" t="s">
        <v>124</v>
      </c>
      <c r="B31" s="292" t="s">
        <v>125</v>
      </c>
      <c r="C31" s="293">
        <f t="shared" ref="C31:K31" si="22">+C32</f>
        <v>0</v>
      </c>
      <c r="D31" s="293">
        <f t="shared" si="22"/>
        <v>0</v>
      </c>
      <c r="E31" s="293">
        <f t="shared" si="22"/>
        <v>0</v>
      </c>
      <c r="F31" s="293">
        <f t="shared" si="22"/>
        <v>0</v>
      </c>
      <c r="G31" s="293">
        <f t="shared" si="22"/>
        <v>0</v>
      </c>
      <c r="H31" s="293">
        <f t="shared" si="22"/>
        <v>0</v>
      </c>
      <c r="I31" s="293">
        <f t="shared" si="22"/>
        <v>0</v>
      </c>
      <c r="J31" s="293">
        <f t="shared" si="22"/>
        <v>0</v>
      </c>
      <c r="K31" s="293" t="e">
        <f t="shared" si="22"/>
        <v>#REF!</v>
      </c>
      <c r="L31" s="364" t="e">
        <f t="shared" si="1"/>
        <v>#REF!</v>
      </c>
      <c r="M31" s="293" t="e">
        <f>+M32</f>
        <v>#REF!</v>
      </c>
      <c r="N31" s="293">
        <f>+N32</f>
        <v>0</v>
      </c>
      <c r="O31" s="293">
        <f>+O32</f>
        <v>0</v>
      </c>
      <c r="P31" s="293" t="e">
        <f>+P32</f>
        <v>#REF!</v>
      </c>
      <c r="Q31" s="364" t="e">
        <f t="shared" si="2"/>
        <v>#REF!</v>
      </c>
      <c r="R31" s="293" t="e">
        <f>+R32</f>
        <v>#REF!</v>
      </c>
      <c r="S31" s="364" t="e">
        <f t="shared" si="3"/>
        <v>#REF!</v>
      </c>
      <c r="T31" s="293" t="e">
        <f>+T32</f>
        <v>#REF!</v>
      </c>
      <c r="U31" s="293">
        <f>+U32</f>
        <v>0</v>
      </c>
      <c r="V31" s="293" t="e">
        <f>+V32</f>
        <v>#REF!</v>
      </c>
      <c r="W31" s="364" t="e">
        <f t="shared" si="4"/>
        <v>#REF!</v>
      </c>
      <c r="X31" s="293">
        <f>+X32</f>
        <v>0</v>
      </c>
      <c r="Y31" s="293" t="e">
        <f>+Y32</f>
        <v>#REF!</v>
      </c>
      <c r="Z31" s="364" t="e">
        <f t="shared" si="5"/>
        <v>#REF!</v>
      </c>
      <c r="AA31" s="296" t="e">
        <f>+AA32</f>
        <v>#REF!</v>
      </c>
    </row>
    <row r="32" spans="1:27" s="275" customFormat="1" x14ac:dyDescent="0.2">
      <c r="A32" s="306" t="s">
        <v>126</v>
      </c>
      <c r="B32" s="307" t="s">
        <v>127</v>
      </c>
      <c r="C32" s="308"/>
      <c r="D32" s="309">
        <v>0</v>
      </c>
      <c r="E32" s="309">
        <v>0</v>
      </c>
      <c r="F32" s="309">
        <v>0</v>
      </c>
      <c r="G32" s="309">
        <v>0</v>
      </c>
      <c r="H32" s="308">
        <f>+C32+D32-E32+F32-G32</f>
        <v>0</v>
      </c>
      <c r="I32" s="308">
        <f>+'CDP-RP SEP'!C75</f>
        <v>0</v>
      </c>
      <c r="J32" s="308">
        <v>0</v>
      </c>
      <c r="K32" s="308" t="e">
        <f>+I32-J32+AGOSTO!K32</f>
        <v>#REF!</v>
      </c>
      <c r="L32" s="365" t="e">
        <f t="shared" si="1"/>
        <v>#REF!</v>
      </c>
      <c r="M32" s="308" t="e">
        <f>+H32-K32</f>
        <v>#REF!</v>
      </c>
      <c r="N32" s="308">
        <f>+'CDP-RP SEP'!G75</f>
        <v>0</v>
      </c>
      <c r="O32" s="308">
        <v>0</v>
      </c>
      <c r="P32" s="308" t="e">
        <f>+N32-O32+AGOSTO!P32</f>
        <v>#REF!</v>
      </c>
      <c r="Q32" s="365" t="e">
        <f t="shared" si="2"/>
        <v>#REF!</v>
      </c>
      <c r="R32" s="308" t="e">
        <f>+H32-P32</f>
        <v>#REF!</v>
      </c>
      <c r="S32" s="365" t="e">
        <f t="shared" si="3"/>
        <v>#REF!</v>
      </c>
      <c r="T32" s="308" t="e">
        <f>+AGOSTO!V32</f>
        <v>#REF!</v>
      </c>
      <c r="U32" s="308"/>
      <c r="V32" s="308" t="e">
        <f>+T32+U32</f>
        <v>#REF!</v>
      </c>
      <c r="W32" s="365" t="e">
        <f t="shared" si="4"/>
        <v>#REF!</v>
      </c>
      <c r="X32" s="308">
        <f>+U32</f>
        <v>0</v>
      </c>
      <c r="Y32" s="308" t="e">
        <f>+X32+AGOSTO!Y32</f>
        <v>#REF!</v>
      </c>
      <c r="Z32" s="365" t="e">
        <f t="shared" si="5"/>
        <v>#REF!</v>
      </c>
      <c r="AA32" s="312" t="e">
        <f>+P32-Y32</f>
        <v>#REF!</v>
      </c>
    </row>
    <row r="33" spans="1:27" x14ac:dyDescent="0.2">
      <c r="A33" s="291" t="s">
        <v>128</v>
      </c>
      <c r="B33" s="292" t="s">
        <v>129</v>
      </c>
      <c r="C33" s="293">
        <f t="shared" ref="C33:K33" si="23">+C34+C35</f>
        <v>0</v>
      </c>
      <c r="D33" s="293">
        <f t="shared" si="23"/>
        <v>0</v>
      </c>
      <c r="E33" s="293">
        <f t="shared" si="23"/>
        <v>0</v>
      </c>
      <c r="F33" s="293">
        <f t="shared" si="23"/>
        <v>0</v>
      </c>
      <c r="G33" s="293">
        <f t="shared" si="23"/>
        <v>0</v>
      </c>
      <c r="H33" s="293">
        <f t="shared" si="23"/>
        <v>0</v>
      </c>
      <c r="I33" s="293">
        <f t="shared" si="23"/>
        <v>0</v>
      </c>
      <c r="J33" s="293">
        <f t="shared" si="23"/>
        <v>0</v>
      </c>
      <c r="K33" s="293" t="e">
        <f t="shared" si="23"/>
        <v>#REF!</v>
      </c>
      <c r="L33" s="364" t="e">
        <f t="shared" si="1"/>
        <v>#REF!</v>
      </c>
      <c r="M33" s="293" t="e">
        <f>+M34+M35</f>
        <v>#REF!</v>
      </c>
      <c r="N33" s="293">
        <f>+N34+N35</f>
        <v>0</v>
      </c>
      <c r="O33" s="293">
        <f>+O34+O35</f>
        <v>0</v>
      </c>
      <c r="P33" s="293" t="e">
        <f>+P34+P35</f>
        <v>#REF!</v>
      </c>
      <c r="Q33" s="364" t="e">
        <f t="shared" si="2"/>
        <v>#REF!</v>
      </c>
      <c r="R33" s="293" t="e">
        <f>+R34+R35</f>
        <v>#REF!</v>
      </c>
      <c r="S33" s="364" t="e">
        <f t="shared" si="3"/>
        <v>#REF!</v>
      </c>
      <c r="T33" s="293" t="e">
        <f>+T34+T35</f>
        <v>#REF!</v>
      </c>
      <c r="U33" s="293">
        <f>+U34+U35</f>
        <v>0</v>
      </c>
      <c r="V33" s="293" t="e">
        <f>+V34+V35</f>
        <v>#REF!</v>
      </c>
      <c r="W33" s="364" t="e">
        <f t="shared" si="4"/>
        <v>#REF!</v>
      </c>
      <c r="X33" s="293">
        <f>+X34+X35</f>
        <v>0</v>
      </c>
      <c r="Y33" s="293" t="e">
        <f>+Y34+Y35</f>
        <v>#REF!</v>
      </c>
      <c r="Z33" s="364" t="e">
        <f t="shared" si="5"/>
        <v>#REF!</v>
      </c>
      <c r="AA33" s="296" t="e">
        <f>+AA34+AA35</f>
        <v>#REF!</v>
      </c>
    </row>
    <row r="34" spans="1:27" s="275" customFormat="1" x14ac:dyDescent="0.2">
      <c r="A34" s="297" t="s">
        <v>130</v>
      </c>
      <c r="B34" s="298" t="s">
        <v>131</v>
      </c>
      <c r="C34" s="313"/>
      <c r="D34" s="271">
        <v>0</v>
      </c>
      <c r="E34" s="271">
        <v>0</v>
      </c>
      <c r="F34" s="271">
        <v>0</v>
      </c>
      <c r="G34" s="271">
        <v>0</v>
      </c>
      <c r="H34" s="270">
        <f>+C34+D34-E34+F34-G34</f>
        <v>0</v>
      </c>
      <c r="I34" s="270">
        <f>+'CDP-RP SEP'!C80</f>
        <v>0</v>
      </c>
      <c r="J34" s="270">
        <v>0</v>
      </c>
      <c r="K34" s="270" t="e">
        <f>+I34-J34+AGOSTO!K34</f>
        <v>#REF!</v>
      </c>
      <c r="L34" s="361" t="e">
        <f t="shared" si="1"/>
        <v>#REF!</v>
      </c>
      <c r="M34" s="270" t="e">
        <f>+H34-K34</f>
        <v>#REF!</v>
      </c>
      <c r="N34" s="270">
        <f>+'CDP-RP SEP'!G80</f>
        <v>0</v>
      </c>
      <c r="O34" s="270">
        <v>0</v>
      </c>
      <c r="P34" s="270" t="e">
        <f>+N34-O34+AGOSTO!P34</f>
        <v>#REF!</v>
      </c>
      <c r="Q34" s="361" t="e">
        <f t="shared" si="2"/>
        <v>#REF!</v>
      </c>
      <c r="R34" s="270" t="e">
        <f>+H34-P34</f>
        <v>#REF!</v>
      </c>
      <c r="S34" s="361" t="e">
        <f t="shared" si="3"/>
        <v>#REF!</v>
      </c>
      <c r="T34" s="270" t="e">
        <f>+AGOSTO!V34</f>
        <v>#REF!</v>
      </c>
      <c r="U34" s="270"/>
      <c r="V34" s="270" t="e">
        <f>+T34+U34</f>
        <v>#REF!</v>
      </c>
      <c r="W34" s="361" t="e">
        <f t="shared" si="4"/>
        <v>#REF!</v>
      </c>
      <c r="X34" s="270">
        <f>+U34</f>
        <v>0</v>
      </c>
      <c r="Y34" s="270" t="e">
        <f>+X34+AGOSTO!Y34</f>
        <v>#REF!</v>
      </c>
      <c r="Z34" s="361" t="e">
        <f t="shared" si="5"/>
        <v>#REF!</v>
      </c>
      <c r="AA34" s="274" t="e">
        <f>+P34-Y34</f>
        <v>#REF!</v>
      </c>
    </row>
    <row r="35" spans="1:27" s="275" customFormat="1" x14ac:dyDescent="0.2">
      <c r="A35" s="284" t="s">
        <v>132</v>
      </c>
      <c r="B35" s="285" t="s">
        <v>133</v>
      </c>
      <c r="C35" s="315"/>
      <c r="D35" s="287">
        <v>0</v>
      </c>
      <c r="E35" s="287">
        <v>0</v>
      </c>
      <c r="F35" s="287">
        <v>0</v>
      </c>
      <c r="G35" s="287">
        <v>0</v>
      </c>
      <c r="H35" s="286">
        <f>+C35+D35-E35+F35-G35</f>
        <v>0</v>
      </c>
      <c r="I35" s="286">
        <f>+'CDP-RP SEP'!C85</f>
        <v>0</v>
      </c>
      <c r="J35" s="286">
        <v>0</v>
      </c>
      <c r="K35" s="308" t="e">
        <f>+I35-J35+AGOSTO!K35</f>
        <v>#REF!</v>
      </c>
      <c r="L35" s="365" t="e">
        <f t="shared" si="1"/>
        <v>#REF!</v>
      </c>
      <c r="M35" s="286" t="e">
        <f>+H35-K35</f>
        <v>#REF!</v>
      </c>
      <c r="N35" s="286">
        <f>+'CDP-RP SEP'!G85</f>
        <v>0</v>
      </c>
      <c r="O35" s="286">
        <v>0</v>
      </c>
      <c r="P35" s="308" t="e">
        <f>+N35-O35+AGOSTO!P35</f>
        <v>#REF!</v>
      </c>
      <c r="Q35" s="365" t="e">
        <f t="shared" si="2"/>
        <v>#REF!</v>
      </c>
      <c r="R35" s="286" t="e">
        <f>+H35-P35</f>
        <v>#REF!</v>
      </c>
      <c r="S35" s="365" t="e">
        <f t="shared" si="3"/>
        <v>#REF!</v>
      </c>
      <c r="T35" s="308" t="e">
        <f>+AGOSTO!V35</f>
        <v>#REF!</v>
      </c>
      <c r="U35" s="286"/>
      <c r="V35" s="308" t="e">
        <f>+T35+U35</f>
        <v>#REF!</v>
      </c>
      <c r="W35" s="365" t="e">
        <f t="shared" si="4"/>
        <v>#REF!</v>
      </c>
      <c r="X35" s="308">
        <f>+U35</f>
        <v>0</v>
      </c>
      <c r="Y35" s="308" t="e">
        <f>+X35+AGOSTO!Y35</f>
        <v>#REF!</v>
      </c>
      <c r="Z35" s="365" t="e">
        <f t="shared" si="5"/>
        <v>#REF!</v>
      </c>
      <c r="AA35" s="290" t="e">
        <f>+P35-Y35</f>
        <v>#REF!</v>
      </c>
    </row>
    <row r="36" spans="1:27" x14ac:dyDescent="0.2">
      <c r="A36" s="299" t="s">
        <v>134</v>
      </c>
      <c r="B36" s="300" t="s">
        <v>135</v>
      </c>
      <c r="C36" s="252">
        <f t="shared" ref="C36:K36" si="24">+C37+C41+C43</f>
        <v>0</v>
      </c>
      <c r="D36" s="252">
        <f t="shared" si="24"/>
        <v>0</v>
      </c>
      <c r="E36" s="252">
        <f t="shared" si="24"/>
        <v>0</v>
      </c>
      <c r="F36" s="252">
        <f t="shared" si="24"/>
        <v>0</v>
      </c>
      <c r="G36" s="252">
        <f t="shared" si="24"/>
        <v>0</v>
      </c>
      <c r="H36" s="252">
        <f t="shared" si="24"/>
        <v>0</v>
      </c>
      <c r="I36" s="252">
        <f t="shared" si="24"/>
        <v>0</v>
      </c>
      <c r="J36" s="252">
        <f t="shared" si="24"/>
        <v>0</v>
      </c>
      <c r="K36" s="252" t="e">
        <f t="shared" si="24"/>
        <v>#REF!</v>
      </c>
      <c r="L36" s="357" t="e">
        <f t="shared" si="1"/>
        <v>#REF!</v>
      </c>
      <c r="M36" s="252" t="e">
        <f>+M37+M41+M43</f>
        <v>#REF!</v>
      </c>
      <c r="N36" s="252">
        <f>+N37+N41+N43</f>
        <v>0</v>
      </c>
      <c r="O36" s="252">
        <f>+O37+O41+O43</f>
        <v>0</v>
      </c>
      <c r="P36" s="252" t="e">
        <f>+P37+P41+P43</f>
        <v>#REF!</v>
      </c>
      <c r="Q36" s="357" t="e">
        <f t="shared" si="2"/>
        <v>#REF!</v>
      </c>
      <c r="R36" s="252" t="e">
        <f>+R37+R41+R43</f>
        <v>#REF!</v>
      </c>
      <c r="S36" s="357" t="e">
        <f t="shared" si="3"/>
        <v>#REF!</v>
      </c>
      <c r="T36" s="252" t="e">
        <f>+T37+T41+T43</f>
        <v>#REF!</v>
      </c>
      <c r="U36" s="252">
        <f>+U37+U41+U43</f>
        <v>0</v>
      </c>
      <c r="V36" s="252" t="e">
        <f>+V37+V41+V43</f>
        <v>#REF!</v>
      </c>
      <c r="W36" s="357" t="e">
        <f t="shared" si="4"/>
        <v>#REF!</v>
      </c>
      <c r="X36" s="252">
        <f>+X37+X41+X43</f>
        <v>0</v>
      </c>
      <c r="Y36" s="252" t="e">
        <f>+Y37+Y41+Y43</f>
        <v>#REF!</v>
      </c>
      <c r="Z36" s="357" t="e">
        <f t="shared" si="5"/>
        <v>#REF!</v>
      </c>
      <c r="AA36" s="255" t="e">
        <f>+AA37+AA41+AA43</f>
        <v>#REF!</v>
      </c>
    </row>
    <row r="37" spans="1:27" x14ac:dyDescent="0.2">
      <c r="A37" s="262" t="s">
        <v>136</v>
      </c>
      <c r="B37" s="263" t="s">
        <v>117</v>
      </c>
      <c r="C37" s="264">
        <f t="shared" ref="C37:K37" si="25">+C38+C39+C40</f>
        <v>0</v>
      </c>
      <c r="D37" s="264">
        <f t="shared" si="25"/>
        <v>0</v>
      </c>
      <c r="E37" s="264">
        <f t="shared" si="25"/>
        <v>0</v>
      </c>
      <c r="F37" s="264">
        <f t="shared" si="25"/>
        <v>0</v>
      </c>
      <c r="G37" s="264">
        <f t="shared" si="25"/>
        <v>0</v>
      </c>
      <c r="H37" s="264">
        <f t="shared" si="25"/>
        <v>0</v>
      </c>
      <c r="I37" s="264">
        <f t="shared" si="25"/>
        <v>0</v>
      </c>
      <c r="J37" s="264">
        <f t="shared" si="25"/>
        <v>0</v>
      </c>
      <c r="K37" s="264" t="e">
        <f t="shared" si="25"/>
        <v>#REF!</v>
      </c>
      <c r="L37" s="509" t="e">
        <f t="shared" si="1"/>
        <v>#REF!</v>
      </c>
      <c r="M37" s="264" t="e">
        <f>+M38+M39+M40</f>
        <v>#REF!</v>
      </c>
      <c r="N37" s="264">
        <f>+N38+N39+N40</f>
        <v>0</v>
      </c>
      <c r="O37" s="264">
        <f>+O38+O39+O40</f>
        <v>0</v>
      </c>
      <c r="P37" s="264" t="e">
        <f>+P38+P39+P40</f>
        <v>#REF!</v>
      </c>
      <c r="Q37" s="509" t="e">
        <f t="shared" si="2"/>
        <v>#REF!</v>
      </c>
      <c r="R37" s="264" t="e">
        <f>+R38+R39+R40</f>
        <v>#REF!</v>
      </c>
      <c r="S37" s="509" t="e">
        <f t="shared" si="3"/>
        <v>#REF!</v>
      </c>
      <c r="T37" s="264" t="e">
        <f>+T38+T39+T40</f>
        <v>#REF!</v>
      </c>
      <c r="U37" s="264">
        <f>+U38+U39+U40</f>
        <v>0</v>
      </c>
      <c r="V37" s="264" t="e">
        <f>+V38+V39+V40</f>
        <v>#REF!</v>
      </c>
      <c r="W37" s="509" t="e">
        <f t="shared" si="4"/>
        <v>#REF!</v>
      </c>
      <c r="X37" s="264">
        <f>+X38+X39+X40</f>
        <v>0</v>
      </c>
      <c r="Y37" s="264" t="e">
        <f>+Y38+Y39+Y40</f>
        <v>#REF!</v>
      </c>
      <c r="Z37" s="509" t="e">
        <f t="shared" si="5"/>
        <v>#REF!</v>
      </c>
      <c r="AA37" s="267" t="e">
        <f>+AA38+AA39+AA40</f>
        <v>#REF!</v>
      </c>
    </row>
    <row r="38" spans="1:27" s="275" customFormat="1" x14ac:dyDescent="0.2">
      <c r="A38" s="297" t="s">
        <v>137</v>
      </c>
      <c r="B38" s="298" t="s">
        <v>138</v>
      </c>
      <c r="C38" s="270"/>
      <c r="D38" s="271">
        <v>0</v>
      </c>
      <c r="E38" s="271">
        <v>0</v>
      </c>
      <c r="F38" s="271">
        <v>0</v>
      </c>
      <c r="G38" s="271">
        <v>0</v>
      </c>
      <c r="H38" s="270">
        <f>+C38+D38-E38+F38-G38</f>
        <v>0</v>
      </c>
      <c r="I38" s="270">
        <f>+'CDP-RP SEP'!C91</f>
        <v>0</v>
      </c>
      <c r="J38" s="270">
        <v>0</v>
      </c>
      <c r="K38" s="270" t="e">
        <f>+I38-J38+AGOSTO!K38</f>
        <v>#REF!</v>
      </c>
      <c r="L38" s="361" t="e">
        <f t="shared" si="1"/>
        <v>#REF!</v>
      </c>
      <c r="M38" s="270" t="e">
        <f>+H38-K38</f>
        <v>#REF!</v>
      </c>
      <c r="N38" s="270">
        <f>+'CDP-RP SEP'!G91</f>
        <v>0</v>
      </c>
      <c r="O38" s="270">
        <v>0</v>
      </c>
      <c r="P38" s="270" t="e">
        <f>+N38-O38+AGOSTO!P38</f>
        <v>#REF!</v>
      </c>
      <c r="Q38" s="361" t="e">
        <f t="shared" si="2"/>
        <v>#REF!</v>
      </c>
      <c r="R38" s="270" t="e">
        <f>+H38-P38</f>
        <v>#REF!</v>
      </c>
      <c r="S38" s="361" t="e">
        <f t="shared" si="3"/>
        <v>#REF!</v>
      </c>
      <c r="T38" s="270" t="e">
        <f>+AGOSTO!V38</f>
        <v>#REF!</v>
      </c>
      <c r="U38" s="270"/>
      <c r="V38" s="270" t="e">
        <f>+T38+U38</f>
        <v>#REF!</v>
      </c>
      <c r="W38" s="361" t="e">
        <f t="shared" si="4"/>
        <v>#REF!</v>
      </c>
      <c r="X38" s="270">
        <f>+U38</f>
        <v>0</v>
      </c>
      <c r="Y38" s="270" t="e">
        <f>+X38+AGOSTO!Y38</f>
        <v>#REF!</v>
      </c>
      <c r="Z38" s="361" t="e">
        <f t="shared" si="5"/>
        <v>#REF!</v>
      </c>
      <c r="AA38" s="274" t="e">
        <f>+P38-Y38</f>
        <v>#REF!</v>
      </c>
    </row>
    <row r="39" spans="1:27" s="275" customFormat="1" x14ac:dyDescent="0.2">
      <c r="A39" s="276" t="s">
        <v>139</v>
      </c>
      <c r="B39" s="277" t="s">
        <v>127</v>
      </c>
      <c r="C39" s="278"/>
      <c r="D39" s="279">
        <v>0</v>
      </c>
      <c r="E39" s="279">
        <v>0</v>
      </c>
      <c r="F39" s="279">
        <v>0</v>
      </c>
      <c r="G39" s="279">
        <v>0</v>
      </c>
      <c r="H39" s="278">
        <f>+C39+D39-E39+F39-G39</f>
        <v>0</v>
      </c>
      <c r="I39" s="278">
        <f>+'CDP-RP SEP'!C97</f>
        <v>0</v>
      </c>
      <c r="J39" s="278">
        <v>0</v>
      </c>
      <c r="K39" s="270" t="e">
        <f>+I39-J39+AGOSTO!K39</f>
        <v>#REF!</v>
      </c>
      <c r="L39" s="361" t="e">
        <f t="shared" si="1"/>
        <v>#REF!</v>
      </c>
      <c r="M39" s="278" t="e">
        <f>+H39-K39</f>
        <v>#REF!</v>
      </c>
      <c r="N39" s="278">
        <f>+'CDP-RP SEP'!G97</f>
        <v>0</v>
      </c>
      <c r="O39" s="278">
        <v>0</v>
      </c>
      <c r="P39" s="270" t="e">
        <f>+N39-O39+AGOSTO!P39</f>
        <v>#REF!</v>
      </c>
      <c r="Q39" s="361" t="e">
        <f t="shared" si="2"/>
        <v>#REF!</v>
      </c>
      <c r="R39" s="278" t="e">
        <f>+H39-P39</f>
        <v>#REF!</v>
      </c>
      <c r="S39" s="361" t="e">
        <f t="shared" si="3"/>
        <v>#REF!</v>
      </c>
      <c r="T39" s="270" t="e">
        <f>+AGOSTO!V39</f>
        <v>#REF!</v>
      </c>
      <c r="U39" s="278"/>
      <c r="V39" s="270" t="e">
        <f>+T39+U39</f>
        <v>#REF!</v>
      </c>
      <c r="W39" s="361" t="e">
        <f t="shared" si="4"/>
        <v>#REF!</v>
      </c>
      <c r="X39" s="270">
        <f>+U39</f>
        <v>0</v>
      </c>
      <c r="Y39" s="270" t="e">
        <f>+X39+AGOSTO!Y39</f>
        <v>#REF!</v>
      </c>
      <c r="Z39" s="361" t="e">
        <f t="shared" si="5"/>
        <v>#REF!</v>
      </c>
      <c r="AA39" s="282" t="e">
        <f>+P39-Y39</f>
        <v>#REF!</v>
      </c>
    </row>
    <row r="40" spans="1:27" s="275" customFormat="1" x14ac:dyDescent="0.2">
      <c r="A40" s="284" t="s">
        <v>140</v>
      </c>
      <c r="B40" s="285" t="s">
        <v>141</v>
      </c>
      <c r="C40" s="286"/>
      <c r="D40" s="287">
        <v>0</v>
      </c>
      <c r="E40" s="287">
        <v>0</v>
      </c>
      <c r="F40" s="287">
        <v>0</v>
      </c>
      <c r="G40" s="287">
        <v>0</v>
      </c>
      <c r="H40" s="286">
        <f>+C40+D40-E40+F40-G40</f>
        <v>0</v>
      </c>
      <c r="I40" s="286">
        <f>+'CDP-RP SEP'!C103</f>
        <v>0</v>
      </c>
      <c r="J40" s="286"/>
      <c r="K40" s="308" t="e">
        <f>+I40-J40+AGOSTO!K40</f>
        <v>#REF!</v>
      </c>
      <c r="L40" s="365" t="e">
        <f t="shared" si="1"/>
        <v>#REF!</v>
      </c>
      <c r="M40" s="286" t="e">
        <f>+H40-K40</f>
        <v>#REF!</v>
      </c>
      <c r="N40" s="286">
        <f>+'CDP-RP SEP'!G103</f>
        <v>0</v>
      </c>
      <c r="O40" s="286"/>
      <c r="P40" s="308" t="e">
        <f>+N40-O40+AGOSTO!P40</f>
        <v>#REF!</v>
      </c>
      <c r="Q40" s="365" t="e">
        <f t="shared" si="2"/>
        <v>#REF!</v>
      </c>
      <c r="R40" s="286" t="e">
        <f>+H40-P40</f>
        <v>#REF!</v>
      </c>
      <c r="S40" s="365" t="e">
        <f t="shared" si="3"/>
        <v>#REF!</v>
      </c>
      <c r="T40" s="308" t="e">
        <f>+AGOSTO!V40</f>
        <v>#REF!</v>
      </c>
      <c r="U40" s="286"/>
      <c r="V40" s="308" t="e">
        <f>+T40+U40</f>
        <v>#REF!</v>
      </c>
      <c r="W40" s="365" t="e">
        <f t="shared" si="4"/>
        <v>#REF!</v>
      </c>
      <c r="X40" s="308">
        <f>+U40</f>
        <v>0</v>
      </c>
      <c r="Y40" s="308" t="e">
        <f>+X40+AGOSTO!Y40</f>
        <v>#REF!</v>
      </c>
      <c r="Z40" s="365" t="e">
        <f t="shared" si="5"/>
        <v>#REF!</v>
      </c>
      <c r="AA40" s="290" t="e">
        <f>+P40-Y40</f>
        <v>#REF!</v>
      </c>
    </row>
    <row r="41" spans="1:27" x14ac:dyDescent="0.2">
      <c r="A41" s="291" t="s">
        <v>142</v>
      </c>
      <c r="B41" s="292" t="s">
        <v>143</v>
      </c>
      <c r="C41" s="293">
        <f t="shared" ref="C41:K41" si="26">+C42</f>
        <v>0</v>
      </c>
      <c r="D41" s="293">
        <f t="shared" si="26"/>
        <v>0</v>
      </c>
      <c r="E41" s="293">
        <f t="shared" si="26"/>
        <v>0</v>
      </c>
      <c r="F41" s="293">
        <f t="shared" si="26"/>
        <v>0</v>
      </c>
      <c r="G41" s="293">
        <f t="shared" si="26"/>
        <v>0</v>
      </c>
      <c r="H41" s="293">
        <f t="shared" si="26"/>
        <v>0</v>
      </c>
      <c r="I41" s="293">
        <f t="shared" si="26"/>
        <v>0</v>
      </c>
      <c r="J41" s="293">
        <f t="shared" si="26"/>
        <v>0</v>
      </c>
      <c r="K41" s="293" t="e">
        <f t="shared" si="26"/>
        <v>#REF!</v>
      </c>
      <c r="L41" s="364" t="e">
        <f t="shared" si="1"/>
        <v>#REF!</v>
      </c>
      <c r="M41" s="293" t="e">
        <f>+M42</f>
        <v>#REF!</v>
      </c>
      <c r="N41" s="293">
        <f>+N42</f>
        <v>0</v>
      </c>
      <c r="O41" s="293">
        <f>+O42</f>
        <v>0</v>
      </c>
      <c r="P41" s="293" t="e">
        <f>+P42</f>
        <v>#REF!</v>
      </c>
      <c r="Q41" s="364" t="e">
        <f t="shared" si="2"/>
        <v>#REF!</v>
      </c>
      <c r="R41" s="293" t="e">
        <f>+R42</f>
        <v>#REF!</v>
      </c>
      <c r="S41" s="364" t="e">
        <f t="shared" si="3"/>
        <v>#REF!</v>
      </c>
      <c r="T41" s="293" t="e">
        <f>+T42</f>
        <v>#REF!</v>
      </c>
      <c r="U41" s="293">
        <f>+U42</f>
        <v>0</v>
      </c>
      <c r="V41" s="293" t="e">
        <f>+V42</f>
        <v>#REF!</v>
      </c>
      <c r="W41" s="364" t="e">
        <f t="shared" si="4"/>
        <v>#REF!</v>
      </c>
      <c r="X41" s="293">
        <f>+X42</f>
        <v>0</v>
      </c>
      <c r="Y41" s="293" t="e">
        <f>+Y42</f>
        <v>#REF!</v>
      </c>
      <c r="Z41" s="364" t="e">
        <f t="shared" si="5"/>
        <v>#REF!</v>
      </c>
      <c r="AA41" s="296" t="e">
        <f>+AA42</f>
        <v>#REF!</v>
      </c>
    </row>
    <row r="42" spans="1:27" s="275" customFormat="1" x14ac:dyDescent="0.2">
      <c r="A42" s="306" t="s">
        <v>144</v>
      </c>
      <c r="B42" s="307" t="s">
        <v>143</v>
      </c>
      <c r="C42" s="308"/>
      <c r="D42" s="309"/>
      <c r="E42" s="309">
        <v>0</v>
      </c>
      <c r="F42" s="309">
        <v>0</v>
      </c>
      <c r="G42" s="309">
        <v>0</v>
      </c>
      <c r="H42" s="308">
        <f>+C42+D42-E42+F42-G42</f>
        <v>0</v>
      </c>
      <c r="I42" s="308">
        <f>+'CDP-RP SEP'!C109</f>
        <v>0</v>
      </c>
      <c r="J42" s="308">
        <v>0</v>
      </c>
      <c r="K42" s="308" t="e">
        <f>+I42-J42+AGOSTO!K42</f>
        <v>#REF!</v>
      </c>
      <c r="L42" s="365" t="e">
        <f t="shared" si="1"/>
        <v>#REF!</v>
      </c>
      <c r="M42" s="308" t="e">
        <f>+H42-K42</f>
        <v>#REF!</v>
      </c>
      <c r="N42" s="308">
        <f>+'CDP-RP SEP'!G109</f>
        <v>0</v>
      </c>
      <c r="O42" s="308">
        <v>0</v>
      </c>
      <c r="P42" s="308" t="e">
        <f>+N42-O42+AGOSTO!P42</f>
        <v>#REF!</v>
      </c>
      <c r="Q42" s="365" t="e">
        <f t="shared" si="2"/>
        <v>#REF!</v>
      </c>
      <c r="R42" s="308" t="e">
        <f>+H42-P42</f>
        <v>#REF!</v>
      </c>
      <c r="S42" s="365" t="e">
        <f t="shared" si="3"/>
        <v>#REF!</v>
      </c>
      <c r="T42" s="308" t="e">
        <f>+AGOSTO!V42</f>
        <v>#REF!</v>
      </c>
      <c r="U42" s="308"/>
      <c r="V42" s="308" t="e">
        <f>+T42+U42</f>
        <v>#REF!</v>
      </c>
      <c r="W42" s="365" t="e">
        <f t="shared" si="4"/>
        <v>#REF!</v>
      </c>
      <c r="X42" s="308">
        <f>+U42</f>
        <v>0</v>
      </c>
      <c r="Y42" s="308" t="e">
        <f>+X42+AGOSTO!Y42</f>
        <v>#REF!</v>
      </c>
      <c r="Z42" s="365" t="e">
        <f t="shared" si="5"/>
        <v>#REF!</v>
      </c>
      <c r="AA42" s="312" t="e">
        <f>+P42-Y42</f>
        <v>#REF!</v>
      </c>
    </row>
    <row r="43" spans="1:27" x14ac:dyDescent="0.2">
      <c r="A43" s="291" t="s">
        <v>145</v>
      </c>
      <c r="B43" s="292" t="s">
        <v>146</v>
      </c>
      <c r="C43" s="293">
        <f t="shared" ref="C43:K43" si="27">+C44</f>
        <v>0</v>
      </c>
      <c r="D43" s="293">
        <f t="shared" si="27"/>
        <v>0</v>
      </c>
      <c r="E43" s="293">
        <f t="shared" si="27"/>
        <v>0</v>
      </c>
      <c r="F43" s="293">
        <f t="shared" si="27"/>
        <v>0</v>
      </c>
      <c r="G43" s="293">
        <f t="shared" si="27"/>
        <v>0</v>
      </c>
      <c r="H43" s="293">
        <f t="shared" si="27"/>
        <v>0</v>
      </c>
      <c r="I43" s="293">
        <f t="shared" si="27"/>
        <v>0</v>
      </c>
      <c r="J43" s="293">
        <f t="shared" si="27"/>
        <v>0</v>
      </c>
      <c r="K43" s="293" t="e">
        <f t="shared" si="27"/>
        <v>#REF!</v>
      </c>
      <c r="L43" s="364" t="e">
        <f t="shared" si="1"/>
        <v>#REF!</v>
      </c>
      <c r="M43" s="293" t="e">
        <f>+M44</f>
        <v>#REF!</v>
      </c>
      <c r="N43" s="293">
        <f>+N44</f>
        <v>0</v>
      </c>
      <c r="O43" s="293">
        <f>+O44</f>
        <v>0</v>
      </c>
      <c r="P43" s="293" t="e">
        <f>+P44</f>
        <v>#REF!</v>
      </c>
      <c r="Q43" s="364" t="e">
        <f t="shared" si="2"/>
        <v>#REF!</v>
      </c>
      <c r="R43" s="293" t="e">
        <f>+R44</f>
        <v>#REF!</v>
      </c>
      <c r="S43" s="364" t="e">
        <f t="shared" si="3"/>
        <v>#REF!</v>
      </c>
      <c r="T43" s="293" t="e">
        <f>+T44</f>
        <v>#REF!</v>
      </c>
      <c r="U43" s="293">
        <f>+U44</f>
        <v>0</v>
      </c>
      <c r="V43" s="293" t="e">
        <f>+V44</f>
        <v>#REF!</v>
      </c>
      <c r="W43" s="364" t="e">
        <f t="shared" si="4"/>
        <v>#REF!</v>
      </c>
      <c r="X43" s="293">
        <f>+X44</f>
        <v>0</v>
      </c>
      <c r="Y43" s="293" t="e">
        <f>+Y44</f>
        <v>#REF!</v>
      </c>
      <c r="Z43" s="364" t="e">
        <f t="shared" si="5"/>
        <v>#REF!</v>
      </c>
      <c r="AA43" s="296" t="e">
        <f>+AA44</f>
        <v>#REF!</v>
      </c>
    </row>
    <row r="44" spans="1:27" s="275" customFormat="1" x14ac:dyDescent="0.2">
      <c r="A44" s="317" t="s">
        <v>147</v>
      </c>
      <c r="B44" s="307" t="s">
        <v>146</v>
      </c>
      <c r="C44" s="308"/>
      <c r="D44" s="309">
        <v>0</v>
      </c>
      <c r="E44" s="309">
        <v>0</v>
      </c>
      <c r="F44" s="309">
        <v>0</v>
      </c>
      <c r="G44" s="309">
        <v>0</v>
      </c>
      <c r="H44" s="308">
        <f>+C44+D44-E44+F44-G44</f>
        <v>0</v>
      </c>
      <c r="I44" s="308">
        <f>+'CDP-RP SEP'!C114</f>
        <v>0</v>
      </c>
      <c r="J44" s="308">
        <v>0</v>
      </c>
      <c r="K44" s="308" t="e">
        <f>+I44-J44+AGOSTO!K44</f>
        <v>#REF!</v>
      </c>
      <c r="L44" s="365" t="e">
        <f t="shared" si="1"/>
        <v>#REF!</v>
      </c>
      <c r="M44" s="308" t="e">
        <f>+H44-K44</f>
        <v>#REF!</v>
      </c>
      <c r="N44" s="308">
        <f>+'CDP-RP SEP'!G114</f>
        <v>0</v>
      </c>
      <c r="O44" s="308">
        <v>0</v>
      </c>
      <c r="P44" s="308" t="e">
        <f>+N44-O44+AGOSTO!P44</f>
        <v>#REF!</v>
      </c>
      <c r="Q44" s="365" t="e">
        <f t="shared" si="2"/>
        <v>#REF!</v>
      </c>
      <c r="R44" s="308" t="e">
        <f>+H44-P44</f>
        <v>#REF!</v>
      </c>
      <c r="S44" s="365" t="e">
        <f t="shared" si="3"/>
        <v>#REF!</v>
      </c>
      <c r="T44" s="308" t="e">
        <f>+AGOSTO!V44</f>
        <v>#REF!</v>
      </c>
      <c r="U44" s="308"/>
      <c r="V44" s="308" t="e">
        <f>+T44+U44</f>
        <v>#REF!</v>
      </c>
      <c r="W44" s="365" t="e">
        <f t="shared" si="4"/>
        <v>#REF!</v>
      </c>
      <c r="X44" s="308">
        <f>+U44</f>
        <v>0</v>
      </c>
      <c r="Y44" s="308" t="e">
        <f>+X44+AGOSTO!Y44</f>
        <v>#REF!</v>
      </c>
      <c r="Z44" s="365" t="e">
        <f t="shared" si="5"/>
        <v>#REF!</v>
      </c>
      <c r="AA44" s="312" t="e">
        <f>+P44-Y44</f>
        <v>#REF!</v>
      </c>
    </row>
    <row r="45" spans="1:27" x14ac:dyDescent="0.2">
      <c r="A45" s="299" t="s">
        <v>148</v>
      </c>
      <c r="B45" s="300" t="s">
        <v>149</v>
      </c>
      <c r="C45" s="252">
        <f t="shared" ref="C45:K45" si="28">+C46+C50</f>
        <v>0</v>
      </c>
      <c r="D45" s="252">
        <f t="shared" si="28"/>
        <v>0</v>
      </c>
      <c r="E45" s="252">
        <f t="shared" si="28"/>
        <v>0</v>
      </c>
      <c r="F45" s="252">
        <f t="shared" si="28"/>
        <v>0</v>
      </c>
      <c r="G45" s="252">
        <f t="shared" si="28"/>
        <v>0</v>
      </c>
      <c r="H45" s="252">
        <f t="shared" si="28"/>
        <v>0</v>
      </c>
      <c r="I45" s="252">
        <f t="shared" si="28"/>
        <v>0</v>
      </c>
      <c r="J45" s="252">
        <f t="shared" si="28"/>
        <v>0</v>
      </c>
      <c r="K45" s="252" t="e">
        <f t="shared" si="28"/>
        <v>#REF!</v>
      </c>
      <c r="L45" s="357" t="e">
        <f t="shared" si="1"/>
        <v>#REF!</v>
      </c>
      <c r="M45" s="252" t="e">
        <f>+M46+M50</f>
        <v>#REF!</v>
      </c>
      <c r="N45" s="252">
        <f>+N46+N50</f>
        <v>0</v>
      </c>
      <c r="O45" s="252">
        <f>+O46+O50</f>
        <v>0</v>
      </c>
      <c r="P45" s="252" t="e">
        <f>+P46+P50</f>
        <v>#REF!</v>
      </c>
      <c r="Q45" s="357" t="e">
        <f t="shared" si="2"/>
        <v>#REF!</v>
      </c>
      <c r="R45" s="252" t="e">
        <f>+R46+R50</f>
        <v>#REF!</v>
      </c>
      <c r="S45" s="357" t="e">
        <f t="shared" si="3"/>
        <v>#REF!</v>
      </c>
      <c r="T45" s="252" t="e">
        <f>+T46+T50</f>
        <v>#REF!</v>
      </c>
      <c r="U45" s="252">
        <f>+U46+U50</f>
        <v>0</v>
      </c>
      <c r="V45" s="252" t="e">
        <f>+V46+V50</f>
        <v>#REF!</v>
      </c>
      <c r="W45" s="357" t="e">
        <f t="shared" si="4"/>
        <v>#REF!</v>
      </c>
      <c r="X45" s="252">
        <f>+X46+X50</f>
        <v>0</v>
      </c>
      <c r="Y45" s="252" t="e">
        <f>+Y46+Y50</f>
        <v>#REF!</v>
      </c>
      <c r="Z45" s="357" t="e">
        <f t="shared" si="5"/>
        <v>#REF!</v>
      </c>
      <c r="AA45" s="255" t="e">
        <f>+AA46+AA50</f>
        <v>#REF!</v>
      </c>
    </row>
    <row r="46" spans="1:27" x14ac:dyDescent="0.2">
      <c r="A46" s="262" t="s">
        <v>150</v>
      </c>
      <c r="B46" s="263" t="s">
        <v>151</v>
      </c>
      <c r="C46" s="264">
        <f t="shared" ref="C46:K46" si="29">+C47+C48+C49</f>
        <v>0</v>
      </c>
      <c r="D46" s="264">
        <f t="shared" si="29"/>
        <v>0</v>
      </c>
      <c r="E46" s="264">
        <f t="shared" si="29"/>
        <v>0</v>
      </c>
      <c r="F46" s="264">
        <f t="shared" si="29"/>
        <v>0</v>
      </c>
      <c r="G46" s="264">
        <f t="shared" si="29"/>
        <v>0</v>
      </c>
      <c r="H46" s="264">
        <f t="shared" si="29"/>
        <v>0</v>
      </c>
      <c r="I46" s="264">
        <f t="shared" si="29"/>
        <v>0</v>
      </c>
      <c r="J46" s="264">
        <f t="shared" si="29"/>
        <v>0</v>
      </c>
      <c r="K46" s="264" t="e">
        <f t="shared" si="29"/>
        <v>#REF!</v>
      </c>
      <c r="L46" s="509" t="e">
        <f t="shared" si="1"/>
        <v>#REF!</v>
      </c>
      <c r="M46" s="264" t="e">
        <f>+M47+M48+M49</f>
        <v>#REF!</v>
      </c>
      <c r="N46" s="264">
        <f>+N47+N48+N49</f>
        <v>0</v>
      </c>
      <c r="O46" s="264">
        <f>+O47+O48+O49</f>
        <v>0</v>
      </c>
      <c r="P46" s="264" t="e">
        <f>+P47+P48+P49</f>
        <v>#REF!</v>
      </c>
      <c r="Q46" s="509" t="e">
        <f t="shared" si="2"/>
        <v>#REF!</v>
      </c>
      <c r="R46" s="264" t="e">
        <f>+R47+R48+R49</f>
        <v>#REF!</v>
      </c>
      <c r="S46" s="509" t="e">
        <f t="shared" si="3"/>
        <v>#REF!</v>
      </c>
      <c r="T46" s="264" t="e">
        <f>+T47+T48+T49</f>
        <v>#REF!</v>
      </c>
      <c r="U46" s="264">
        <f>+U47+U48+U49</f>
        <v>0</v>
      </c>
      <c r="V46" s="264" t="e">
        <f>+V47+V48+V49</f>
        <v>#REF!</v>
      </c>
      <c r="W46" s="509" t="e">
        <f t="shared" si="4"/>
        <v>#REF!</v>
      </c>
      <c r="X46" s="264">
        <f>+X47+X48+X49</f>
        <v>0</v>
      </c>
      <c r="Y46" s="264" t="e">
        <f>+Y47+Y48+Y49</f>
        <v>#REF!</v>
      </c>
      <c r="Z46" s="509" t="e">
        <f t="shared" si="5"/>
        <v>#REF!</v>
      </c>
      <c r="AA46" s="267" t="e">
        <f>+AA47+AA48+AA49</f>
        <v>#REF!</v>
      </c>
    </row>
    <row r="47" spans="1:27" s="275" customFormat="1" x14ac:dyDescent="0.2">
      <c r="A47" s="297" t="s">
        <v>152</v>
      </c>
      <c r="B47" s="298" t="s">
        <v>153</v>
      </c>
      <c r="C47" s="270"/>
      <c r="D47" s="271"/>
      <c r="E47" s="271">
        <v>0</v>
      </c>
      <c r="F47" s="271">
        <v>0</v>
      </c>
      <c r="G47" s="271">
        <v>0</v>
      </c>
      <c r="H47" s="270">
        <f>+C47+D47-E47+F47-G47</f>
        <v>0</v>
      </c>
      <c r="I47" s="270">
        <f>+'CDP-RP SEP'!C119</f>
        <v>0</v>
      </c>
      <c r="J47" s="270">
        <v>0</v>
      </c>
      <c r="K47" s="270" t="e">
        <f>+I47-J47+AGOSTO!K47</f>
        <v>#REF!</v>
      </c>
      <c r="L47" s="361" t="e">
        <f t="shared" si="1"/>
        <v>#REF!</v>
      </c>
      <c r="M47" s="270" t="e">
        <f>+H47-K47</f>
        <v>#REF!</v>
      </c>
      <c r="N47" s="270">
        <f>+'CDP-RP SEP'!G119</f>
        <v>0</v>
      </c>
      <c r="O47" s="270">
        <v>0</v>
      </c>
      <c r="P47" s="270" t="e">
        <f>+N47-O47+AGOSTO!P47</f>
        <v>#REF!</v>
      </c>
      <c r="Q47" s="361" t="e">
        <f t="shared" si="2"/>
        <v>#REF!</v>
      </c>
      <c r="R47" s="270" t="e">
        <f>+H47-P47</f>
        <v>#REF!</v>
      </c>
      <c r="S47" s="361" t="e">
        <f t="shared" si="3"/>
        <v>#REF!</v>
      </c>
      <c r="T47" s="270" t="e">
        <f>+AGOSTO!V47</f>
        <v>#REF!</v>
      </c>
      <c r="U47" s="270"/>
      <c r="V47" s="270" t="e">
        <f>+T47+U47</f>
        <v>#REF!</v>
      </c>
      <c r="W47" s="361" t="e">
        <f t="shared" si="4"/>
        <v>#REF!</v>
      </c>
      <c r="X47" s="270">
        <f>+U47</f>
        <v>0</v>
      </c>
      <c r="Y47" s="270" t="e">
        <f>+X47+AGOSTO!Y47</f>
        <v>#REF!</v>
      </c>
      <c r="Z47" s="361" t="e">
        <f t="shared" si="5"/>
        <v>#REF!</v>
      </c>
      <c r="AA47" s="274" t="e">
        <f>+P47-Y47</f>
        <v>#REF!</v>
      </c>
    </row>
    <row r="48" spans="1:27" s="275" customFormat="1" x14ac:dyDescent="0.2">
      <c r="A48" s="276" t="s">
        <v>154</v>
      </c>
      <c r="B48" s="277" t="s">
        <v>155</v>
      </c>
      <c r="C48" s="278"/>
      <c r="D48" s="279">
        <v>0</v>
      </c>
      <c r="E48" s="279"/>
      <c r="F48" s="279">
        <v>0</v>
      </c>
      <c r="G48" s="279">
        <v>0</v>
      </c>
      <c r="H48" s="278">
        <f>+C48+D48-E48+F48-G48</f>
        <v>0</v>
      </c>
      <c r="I48" s="278">
        <f>+'CDP-RP SEP'!C125</f>
        <v>0</v>
      </c>
      <c r="J48" s="278">
        <v>0</v>
      </c>
      <c r="K48" s="270" t="e">
        <f>+I48-J48+AGOSTO!K48</f>
        <v>#REF!</v>
      </c>
      <c r="L48" s="361" t="e">
        <f t="shared" si="1"/>
        <v>#REF!</v>
      </c>
      <c r="M48" s="278" t="e">
        <f>+H48-K48</f>
        <v>#REF!</v>
      </c>
      <c r="N48" s="278">
        <f>+'CDP-RP SEP'!G125</f>
        <v>0</v>
      </c>
      <c r="O48" s="278">
        <v>0</v>
      </c>
      <c r="P48" s="270" t="e">
        <f>+N48-O48+AGOSTO!P48</f>
        <v>#REF!</v>
      </c>
      <c r="Q48" s="361" t="e">
        <f t="shared" si="2"/>
        <v>#REF!</v>
      </c>
      <c r="R48" s="278" t="e">
        <f>+H48-P48</f>
        <v>#REF!</v>
      </c>
      <c r="S48" s="361" t="e">
        <f t="shared" si="3"/>
        <v>#REF!</v>
      </c>
      <c r="T48" s="270" t="e">
        <f>+AGOSTO!V48</f>
        <v>#REF!</v>
      </c>
      <c r="U48" s="278">
        <v>0</v>
      </c>
      <c r="V48" s="270" t="e">
        <f>+T48+U48</f>
        <v>#REF!</v>
      </c>
      <c r="W48" s="361" t="e">
        <f t="shared" si="4"/>
        <v>#REF!</v>
      </c>
      <c r="X48" s="270">
        <f>+U48</f>
        <v>0</v>
      </c>
      <c r="Y48" s="270" t="e">
        <f>+X48+AGOSTO!Y48</f>
        <v>#REF!</v>
      </c>
      <c r="Z48" s="361" t="e">
        <f t="shared" si="5"/>
        <v>#REF!</v>
      </c>
      <c r="AA48" s="282" t="e">
        <f>+P48-Y48</f>
        <v>#REF!</v>
      </c>
    </row>
    <row r="49" spans="1:27" s="275" customFormat="1" x14ac:dyDescent="0.2">
      <c r="A49" s="284" t="s">
        <v>156</v>
      </c>
      <c r="B49" s="285" t="s">
        <v>157</v>
      </c>
      <c r="C49" s="286"/>
      <c r="D49" s="287">
        <v>0</v>
      </c>
      <c r="E49" s="287">
        <v>0</v>
      </c>
      <c r="F49" s="287">
        <v>0</v>
      </c>
      <c r="G49" s="287">
        <v>0</v>
      </c>
      <c r="H49" s="286">
        <f>+C49+D49-E49+F49-G49</f>
        <v>0</v>
      </c>
      <c r="I49" s="286">
        <f>+'CDP-RP SEP'!C131</f>
        <v>0</v>
      </c>
      <c r="J49" s="286">
        <v>0</v>
      </c>
      <c r="K49" s="308" t="e">
        <f>+I49-J49+AGOSTO!K49</f>
        <v>#REF!</v>
      </c>
      <c r="L49" s="365" t="e">
        <f t="shared" si="1"/>
        <v>#REF!</v>
      </c>
      <c r="M49" s="286" t="e">
        <f>+H49-K49</f>
        <v>#REF!</v>
      </c>
      <c r="N49" s="286">
        <f>+'CDP-RP SEP'!G131</f>
        <v>0</v>
      </c>
      <c r="O49" s="286">
        <v>0</v>
      </c>
      <c r="P49" s="308" t="e">
        <f>+N49-O49+AGOSTO!P49</f>
        <v>#REF!</v>
      </c>
      <c r="Q49" s="365" t="e">
        <f t="shared" si="2"/>
        <v>#REF!</v>
      </c>
      <c r="R49" s="286" t="e">
        <f>+H49-P49</f>
        <v>#REF!</v>
      </c>
      <c r="S49" s="365" t="e">
        <f t="shared" si="3"/>
        <v>#REF!</v>
      </c>
      <c r="T49" s="308" t="e">
        <f>+AGOSTO!V49</f>
        <v>#REF!</v>
      </c>
      <c r="U49" s="286">
        <v>0</v>
      </c>
      <c r="V49" s="308" t="e">
        <f>+T49+U49</f>
        <v>#REF!</v>
      </c>
      <c r="W49" s="365" t="e">
        <f t="shared" si="4"/>
        <v>#REF!</v>
      </c>
      <c r="X49" s="308">
        <f>+U49</f>
        <v>0</v>
      </c>
      <c r="Y49" s="308" t="e">
        <f>+X49+AGOSTO!Y49</f>
        <v>#REF!</v>
      </c>
      <c r="Z49" s="365" t="e">
        <f t="shared" si="5"/>
        <v>#REF!</v>
      </c>
      <c r="AA49" s="290" t="e">
        <f>+P49-Y49</f>
        <v>#REF!</v>
      </c>
    </row>
    <row r="50" spans="1:27" x14ac:dyDescent="0.2">
      <c r="A50" s="291" t="s">
        <v>158</v>
      </c>
      <c r="B50" s="292" t="s">
        <v>159</v>
      </c>
      <c r="C50" s="293">
        <f t="shared" ref="C50:K50" si="30">SUM(C51:C58)</f>
        <v>0</v>
      </c>
      <c r="D50" s="293">
        <f t="shared" si="30"/>
        <v>0</v>
      </c>
      <c r="E50" s="293">
        <f t="shared" si="30"/>
        <v>0</v>
      </c>
      <c r="F50" s="293">
        <f t="shared" si="30"/>
        <v>0</v>
      </c>
      <c r="G50" s="293">
        <f t="shared" si="30"/>
        <v>0</v>
      </c>
      <c r="H50" s="293">
        <f t="shared" si="30"/>
        <v>0</v>
      </c>
      <c r="I50" s="293">
        <f t="shared" si="30"/>
        <v>0</v>
      </c>
      <c r="J50" s="293">
        <f t="shared" si="30"/>
        <v>0</v>
      </c>
      <c r="K50" s="293" t="e">
        <f t="shared" si="30"/>
        <v>#REF!</v>
      </c>
      <c r="L50" s="364" t="e">
        <f t="shared" si="1"/>
        <v>#REF!</v>
      </c>
      <c r="M50" s="293" t="e">
        <f>SUM(M51:M58)</f>
        <v>#REF!</v>
      </c>
      <c r="N50" s="293">
        <f>SUM(N51:N58)</f>
        <v>0</v>
      </c>
      <c r="O50" s="293">
        <f>SUM(O51:O58)</f>
        <v>0</v>
      </c>
      <c r="P50" s="293" t="e">
        <f>SUM(P51:P58)</f>
        <v>#REF!</v>
      </c>
      <c r="Q50" s="364" t="e">
        <f t="shared" si="2"/>
        <v>#REF!</v>
      </c>
      <c r="R50" s="293" t="e">
        <f>SUM(R51:R58)</f>
        <v>#REF!</v>
      </c>
      <c r="S50" s="364" t="e">
        <f t="shared" si="3"/>
        <v>#REF!</v>
      </c>
      <c r="T50" s="293" t="e">
        <f>SUM(T51:T58)</f>
        <v>#REF!</v>
      </c>
      <c r="U50" s="293">
        <f>SUM(U51:U58)</f>
        <v>0</v>
      </c>
      <c r="V50" s="293" t="e">
        <f>SUM(V51:V58)</f>
        <v>#REF!</v>
      </c>
      <c r="W50" s="364" t="e">
        <f t="shared" si="4"/>
        <v>#REF!</v>
      </c>
      <c r="X50" s="293">
        <f>SUM(X51:X58)</f>
        <v>0</v>
      </c>
      <c r="Y50" s="293" t="e">
        <f>SUM(Y51:Y58)</f>
        <v>#REF!</v>
      </c>
      <c r="Z50" s="364" t="e">
        <f t="shared" si="5"/>
        <v>#REF!</v>
      </c>
      <c r="AA50" s="296" t="e">
        <f>SUM(AA51:AA58)</f>
        <v>#REF!</v>
      </c>
    </row>
    <row r="51" spans="1:27" s="275" customFormat="1" x14ac:dyDescent="0.2">
      <c r="A51" s="297" t="s">
        <v>160</v>
      </c>
      <c r="B51" s="298" t="s">
        <v>161</v>
      </c>
      <c r="C51" s="270"/>
      <c r="D51" s="271">
        <v>0</v>
      </c>
      <c r="E51" s="271">
        <v>0</v>
      </c>
      <c r="F51" s="271">
        <v>0</v>
      </c>
      <c r="G51" s="271">
        <v>0</v>
      </c>
      <c r="H51" s="270">
        <f t="shared" ref="H51:H58" si="31">+C51+D51-E51+F51-G51</f>
        <v>0</v>
      </c>
      <c r="I51" s="270">
        <f>+'CDP-RP SEP'!C136</f>
        <v>0</v>
      </c>
      <c r="J51" s="270">
        <v>0</v>
      </c>
      <c r="K51" s="270" t="e">
        <f>+I51-J51+AGOSTO!K51</f>
        <v>#REF!</v>
      </c>
      <c r="L51" s="361" t="e">
        <f t="shared" si="1"/>
        <v>#REF!</v>
      </c>
      <c r="M51" s="270" t="e">
        <f t="shared" ref="M51:M58" si="32">+H51-K51</f>
        <v>#REF!</v>
      </c>
      <c r="N51" s="270">
        <f>+'CDP-RP SEP'!G136</f>
        <v>0</v>
      </c>
      <c r="O51" s="270">
        <v>0</v>
      </c>
      <c r="P51" s="270" t="e">
        <f>+N51-O51+AGOSTO!P51</f>
        <v>#REF!</v>
      </c>
      <c r="Q51" s="361" t="e">
        <f t="shared" si="2"/>
        <v>#REF!</v>
      </c>
      <c r="R51" s="270" t="e">
        <f t="shared" ref="R51:R58" si="33">+H51-P51</f>
        <v>#REF!</v>
      </c>
      <c r="S51" s="361" t="e">
        <f t="shared" si="3"/>
        <v>#REF!</v>
      </c>
      <c r="T51" s="270" t="e">
        <f>+AGOSTO!V51</f>
        <v>#REF!</v>
      </c>
      <c r="U51" s="270">
        <v>0</v>
      </c>
      <c r="V51" s="270" t="e">
        <f t="shared" ref="V51:V58" si="34">+T51+U51</f>
        <v>#REF!</v>
      </c>
      <c r="W51" s="361" t="e">
        <f t="shared" si="4"/>
        <v>#REF!</v>
      </c>
      <c r="X51" s="270">
        <f t="shared" ref="X51:X58" si="35">+U51</f>
        <v>0</v>
      </c>
      <c r="Y51" s="270" t="e">
        <f>+X51+AGOSTO!Y51</f>
        <v>#REF!</v>
      </c>
      <c r="Z51" s="361" t="e">
        <f t="shared" si="5"/>
        <v>#REF!</v>
      </c>
      <c r="AA51" s="274" t="e">
        <f t="shared" ref="AA51:AA58" si="36">+P51-Y51</f>
        <v>#REF!</v>
      </c>
    </row>
    <row r="52" spans="1:27" s="275" customFormat="1" x14ac:dyDescent="0.2">
      <c r="A52" s="276" t="s">
        <v>162</v>
      </c>
      <c r="B52" s="277" t="s">
        <v>163</v>
      </c>
      <c r="C52" s="278"/>
      <c r="D52" s="279">
        <v>0</v>
      </c>
      <c r="E52" s="279">
        <v>0</v>
      </c>
      <c r="F52" s="279">
        <v>0</v>
      </c>
      <c r="G52" s="279">
        <v>0</v>
      </c>
      <c r="H52" s="278">
        <f t="shared" si="31"/>
        <v>0</v>
      </c>
      <c r="I52" s="278">
        <f>+'CDP-RP SEP'!C142</f>
        <v>0</v>
      </c>
      <c r="J52" s="278">
        <v>0</v>
      </c>
      <c r="K52" s="270" t="e">
        <f>+I52-J52+AGOSTO!K52</f>
        <v>#REF!</v>
      </c>
      <c r="L52" s="361" t="e">
        <f t="shared" si="1"/>
        <v>#REF!</v>
      </c>
      <c r="M52" s="278" t="e">
        <f t="shared" si="32"/>
        <v>#REF!</v>
      </c>
      <c r="N52" s="278">
        <f>+'CDP-RP SEP'!G142</f>
        <v>0</v>
      </c>
      <c r="O52" s="278">
        <v>0</v>
      </c>
      <c r="P52" s="270" t="e">
        <f>+N52-O52+AGOSTO!P52</f>
        <v>#REF!</v>
      </c>
      <c r="Q52" s="361" t="e">
        <f t="shared" si="2"/>
        <v>#REF!</v>
      </c>
      <c r="R52" s="278" t="e">
        <f t="shared" si="33"/>
        <v>#REF!</v>
      </c>
      <c r="S52" s="361" t="e">
        <f t="shared" si="3"/>
        <v>#REF!</v>
      </c>
      <c r="T52" s="270" t="e">
        <f>+AGOSTO!V52</f>
        <v>#REF!</v>
      </c>
      <c r="U52" s="278">
        <v>0</v>
      </c>
      <c r="V52" s="270" t="e">
        <f t="shared" si="34"/>
        <v>#REF!</v>
      </c>
      <c r="W52" s="361" t="e">
        <f t="shared" si="4"/>
        <v>#REF!</v>
      </c>
      <c r="X52" s="270">
        <f t="shared" si="35"/>
        <v>0</v>
      </c>
      <c r="Y52" s="270" t="e">
        <f>+X52+AGOSTO!Y52</f>
        <v>#REF!</v>
      </c>
      <c r="Z52" s="361" t="e">
        <f t="shared" si="5"/>
        <v>#REF!</v>
      </c>
      <c r="AA52" s="282" t="e">
        <f t="shared" si="36"/>
        <v>#REF!</v>
      </c>
    </row>
    <row r="53" spans="1:27" s="275" customFormat="1" x14ac:dyDescent="0.2">
      <c r="A53" s="276" t="s">
        <v>164</v>
      </c>
      <c r="B53" s="277" t="s">
        <v>165</v>
      </c>
      <c r="C53" s="278"/>
      <c r="D53" s="279"/>
      <c r="E53" s="279">
        <v>0</v>
      </c>
      <c r="F53" s="279">
        <v>0</v>
      </c>
      <c r="G53" s="279">
        <v>0</v>
      </c>
      <c r="H53" s="278">
        <f t="shared" si="31"/>
        <v>0</v>
      </c>
      <c r="I53" s="278">
        <f>+'CDP-RP SEP'!C147</f>
        <v>0</v>
      </c>
      <c r="J53" s="278">
        <v>0</v>
      </c>
      <c r="K53" s="270" t="e">
        <f>+I53-J53+AGOSTO!K53</f>
        <v>#REF!</v>
      </c>
      <c r="L53" s="361" t="e">
        <f t="shared" si="1"/>
        <v>#REF!</v>
      </c>
      <c r="M53" s="278" t="e">
        <f t="shared" si="32"/>
        <v>#REF!</v>
      </c>
      <c r="N53" s="278"/>
      <c r="O53" s="278">
        <v>0</v>
      </c>
      <c r="P53" s="270" t="e">
        <f>+N53-O53+AGOSTO!P53</f>
        <v>#REF!</v>
      </c>
      <c r="Q53" s="361" t="e">
        <f t="shared" si="2"/>
        <v>#REF!</v>
      </c>
      <c r="R53" s="278" t="e">
        <f t="shared" si="33"/>
        <v>#REF!</v>
      </c>
      <c r="S53" s="361" t="e">
        <f t="shared" si="3"/>
        <v>#REF!</v>
      </c>
      <c r="T53" s="270" t="e">
        <f>+AGOSTO!V53</f>
        <v>#REF!</v>
      </c>
      <c r="U53" s="278"/>
      <c r="V53" s="270" t="e">
        <f t="shared" si="34"/>
        <v>#REF!</v>
      </c>
      <c r="W53" s="361" t="e">
        <f t="shared" si="4"/>
        <v>#REF!</v>
      </c>
      <c r="X53" s="270">
        <f t="shared" si="35"/>
        <v>0</v>
      </c>
      <c r="Y53" s="270" t="e">
        <f>+X53+AGOSTO!Y53</f>
        <v>#REF!</v>
      </c>
      <c r="Z53" s="361" t="e">
        <f t="shared" si="5"/>
        <v>#REF!</v>
      </c>
      <c r="AA53" s="282" t="e">
        <f t="shared" si="36"/>
        <v>#REF!</v>
      </c>
    </row>
    <row r="54" spans="1:27" s="275" customFormat="1" x14ac:dyDescent="0.2">
      <c r="A54" s="276" t="s">
        <v>166</v>
      </c>
      <c r="B54" s="277" t="s">
        <v>167</v>
      </c>
      <c r="C54" s="278"/>
      <c r="D54" s="279">
        <v>0</v>
      </c>
      <c r="E54" s="279">
        <v>0</v>
      </c>
      <c r="F54" s="279">
        <v>0</v>
      </c>
      <c r="G54" s="279">
        <v>0</v>
      </c>
      <c r="H54" s="278">
        <f t="shared" si="31"/>
        <v>0</v>
      </c>
      <c r="I54" s="278">
        <f>+'CDP-RP SEP'!C152</f>
        <v>0</v>
      </c>
      <c r="J54" s="278">
        <v>0</v>
      </c>
      <c r="K54" s="270" t="e">
        <f>+I54-J54+AGOSTO!K54</f>
        <v>#REF!</v>
      </c>
      <c r="L54" s="361" t="e">
        <f t="shared" si="1"/>
        <v>#REF!</v>
      </c>
      <c r="M54" s="278" t="e">
        <f t="shared" si="32"/>
        <v>#REF!</v>
      </c>
      <c r="N54" s="278">
        <f>+'CDP-RP SEP'!G152</f>
        <v>0</v>
      </c>
      <c r="O54" s="278">
        <v>0</v>
      </c>
      <c r="P54" s="270" t="e">
        <f>+N54-O54+AGOSTO!P54</f>
        <v>#REF!</v>
      </c>
      <c r="Q54" s="361" t="e">
        <f t="shared" si="2"/>
        <v>#REF!</v>
      </c>
      <c r="R54" s="278" t="e">
        <f t="shared" si="33"/>
        <v>#REF!</v>
      </c>
      <c r="S54" s="361" t="e">
        <f t="shared" si="3"/>
        <v>#REF!</v>
      </c>
      <c r="T54" s="270" t="e">
        <f>+AGOSTO!V54</f>
        <v>#REF!</v>
      </c>
      <c r="U54" s="278"/>
      <c r="V54" s="270" t="e">
        <f t="shared" si="34"/>
        <v>#REF!</v>
      </c>
      <c r="W54" s="361" t="e">
        <f t="shared" si="4"/>
        <v>#REF!</v>
      </c>
      <c r="X54" s="270">
        <f t="shared" si="35"/>
        <v>0</v>
      </c>
      <c r="Y54" s="270" t="e">
        <f>+X54+AGOSTO!Y54</f>
        <v>#REF!</v>
      </c>
      <c r="Z54" s="361" t="e">
        <f t="shared" si="5"/>
        <v>#REF!</v>
      </c>
      <c r="AA54" s="282" t="e">
        <f t="shared" si="36"/>
        <v>#REF!</v>
      </c>
    </row>
    <row r="55" spans="1:27" s="275" customFormat="1" x14ac:dyDescent="0.2">
      <c r="A55" s="276" t="s">
        <v>168</v>
      </c>
      <c r="B55" s="277" t="s">
        <v>169</v>
      </c>
      <c r="C55" s="278"/>
      <c r="D55" s="279">
        <v>0</v>
      </c>
      <c r="E55" s="279">
        <v>0</v>
      </c>
      <c r="F55" s="279">
        <v>0</v>
      </c>
      <c r="G55" s="279">
        <v>0</v>
      </c>
      <c r="H55" s="278">
        <f t="shared" si="31"/>
        <v>0</v>
      </c>
      <c r="I55" s="278">
        <f>+'CDP-RP SEP'!C158</f>
        <v>0</v>
      </c>
      <c r="J55" s="278">
        <v>0</v>
      </c>
      <c r="K55" s="270" t="e">
        <f>+I55-J55+AGOSTO!K55</f>
        <v>#REF!</v>
      </c>
      <c r="L55" s="361" t="e">
        <f t="shared" si="1"/>
        <v>#REF!</v>
      </c>
      <c r="M55" s="278" t="e">
        <f t="shared" si="32"/>
        <v>#REF!</v>
      </c>
      <c r="N55" s="278">
        <f>+'CDP-RP SEP'!G158</f>
        <v>0</v>
      </c>
      <c r="O55" s="278">
        <v>0</v>
      </c>
      <c r="P55" s="270" t="e">
        <f>+N55-O55+AGOSTO!P55</f>
        <v>#REF!</v>
      </c>
      <c r="Q55" s="361" t="e">
        <f t="shared" si="2"/>
        <v>#REF!</v>
      </c>
      <c r="R55" s="278" t="e">
        <f t="shared" si="33"/>
        <v>#REF!</v>
      </c>
      <c r="S55" s="361" t="e">
        <f t="shared" si="3"/>
        <v>#REF!</v>
      </c>
      <c r="T55" s="270" t="e">
        <f>+AGOSTO!V55</f>
        <v>#REF!</v>
      </c>
      <c r="U55" s="278">
        <v>0</v>
      </c>
      <c r="V55" s="270" t="e">
        <f t="shared" si="34"/>
        <v>#REF!</v>
      </c>
      <c r="W55" s="361" t="e">
        <f t="shared" si="4"/>
        <v>#REF!</v>
      </c>
      <c r="X55" s="270">
        <f t="shared" si="35"/>
        <v>0</v>
      </c>
      <c r="Y55" s="270" t="e">
        <f>+X55+AGOSTO!Y55</f>
        <v>#REF!</v>
      </c>
      <c r="Z55" s="361" t="e">
        <f t="shared" si="5"/>
        <v>#REF!</v>
      </c>
      <c r="AA55" s="605" t="e">
        <f t="shared" si="36"/>
        <v>#REF!</v>
      </c>
    </row>
    <row r="56" spans="1:27" s="275" customFormat="1" x14ac:dyDescent="0.2">
      <c r="A56" s="276" t="s">
        <v>170</v>
      </c>
      <c r="B56" s="277" t="s">
        <v>171</v>
      </c>
      <c r="C56" s="278"/>
      <c r="D56" s="279">
        <v>0</v>
      </c>
      <c r="E56" s="279">
        <v>0</v>
      </c>
      <c r="F56" s="279">
        <v>0</v>
      </c>
      <c r="G56" s="279">
        <v>0</v>
      </c>
      <c r="H56" s="278">
        <f t="shared" si="31"/>
        <v>0</v>
      </c>
      <c r="I56" s="278">
        <f>+'CDP-RP SEP'!C163</f>
        <v>0</v>
      </c>
      <c r="J56" s="278">
        <v>0</v>
      </c>
      <c r="K56" s="270" t="e">
        <f>+I56-J56+AGOSTO!K56</f>
        <v>#REF!</v>
      </c>
      <c r="L56" s="361" t="e">
        <f t="shared" si="1"/>
        <v>#REF!</v>
      </c>
      <c r="M56" s="278" t="e">
        <f t="shared" si="32"/>
        <v>#REF!</v>
      </c>
      <c r="N56" s="278">
        <f>+'CDP-RP SEP'!G163</f>
        <v>0</v>
      </c>
      <c r="O56" s="278">
        <v>0</v>
      </c>
      <c r="P56" s="270" t="e">
        <f>+N56-O56+AGOSTO!P56</f>
        <v>#REF!</v>
      </c>
      <c r="Q56" s="361" t="e">
        <f t="shared" si="2"/>
        <v>#REF!</v>
      </c>
      <c r="R56" s="278" t="e">
        <f t="shared" si="33"/>
        <v>#REF!</v>
      </c>
      <c r="S56" s="361" t="e">
        <f t="shared" si="3"/>
        <v>#REF!</v>
      </c>
      <c r="T56" s="270" t="e">
        <f>+AGOSTO!V56</f>
        <v>#REF!</v>
      </c>
      <c r="U56" s="278">
        <v>0</v>
      </c>
      <c r="V56" s="270" t="e">
        <f t="shared" si="34"/>
        <v>#REF!</v>
      </c>
      <c r="W56" s="361" t="e">
        <f t="shared" si="4"/>
        <v>#REF!</v>
      </c>
      <c r="X56" s="270">
        <f t="shared" si="35"/>
        <v>0</v>
      </c>
      <c r="Y56" s="270" t="e">
        <f>+X56+AGOSTO!Y56</f>
        <v>#REF!</v>
      </c>
      <c r="Z56" s="361" t="e">
        <f t="shared" si="5"/>
        <v>#REF!</v>
      </c>
      <c r="AA56" s="282" t="e">
        <f t="shared" si="36"/>
        <v>#REF!</v>
      </c>
    </row>
    <row r="57" spans="1:27" s="275" customFormat="1" x14ac:dyDescent="0.2">
      <c r="A57" s="276" t="s">
        <v>172</v>
      </c>
      <c r="B57" s="277" t="s">
        <v>173</v>
      </c>
      <c r="C57" s="278"/>
      <c r="D57" s="279">
        <v>0</v>
      </c>
      <c r="E57" s="279">
        <v>0</v>
      </c>
      <c r="F57" s="279">
        <v>0</v>
      </c>
      <c r="G57" s="279">
        <v>0</v>
      </c>
      <c r="H57" s="278">
        <f t="shared" si="31"/>
        <v>0</v>
      </c>
      <c r="I57" s="278">
        <f>+'CDP-RP SEP'!C168</f>
        <v>0</v>
      </c>
      <c r="J57" s="278">
        <v>0</v>
      </c>
      <c r="K57" s="270" t="e">
        <f>+I57-J57+AGOSTO!K57</f>
        <v>#REF!</v>
      </c>
      <c r="L57" s="361" t="e">
        <f t="shared" si="1"/>
        <v>#REF!</v>
      </c>
      <c r="M57" s="278" t="e">
        <f t="shared" si="32"/>
        <v>#REF!</v>
      </c>
      <c r="N57" s="278">
        <f>+'CDP-RP SEP'!G168</f>
        <v>0</v>
      </c>
      <c r="O57" s="278">
        <v>0</v>
      </c>
      <c r="P57" s="270" t="e">
        <f>+N57-O57+AGOSTO!P57</f>
        <v>#REF!</v>
      </c>
      <c r="Q57" s="361" t="e">
        <f t="shared" si="2"/>
        <v>#REF!</v>
      </c>
      <c r="R57" s="278" t="e">
        <f t="shared" si="33"/>
        <v>#REF!</v>
      </c>
      <c r="S57" s="361" t="e">
        <f t="shared" si="3"/>
        <v>#REF!</v>
      </c>
      <c r="T57" s="270" t="e">
        <f>+AGOSTO!V57</f>
        <v>#REF!</v>
      </c>
      <c r="U57" s="278">
        <v>0</v>
      </c>
      <c r="V57" s="270" t="e">
        <f t="shared" si="34"/>
        <v>#REF!</v>
      </c>
      <c r="W57" s="361" t="e">
        <f t="shared" si="4"/>
        <v>#REF!</v>
      </c>
      <c r="X57" s="270">
        <f t="shared" si="35"/>
        <v>0</v>
      </c>
      <c r="Y57" s="270" t="e">
        <f>+X57+AGOSTO!Y57</f>
        <v>#REF!</v>
      </c>
      <c r="Z57" s="361" t="e">
        <f t="shared" si="5"/>
        <v>#REF!</v>
      </c>
      <c r="AA57" s="282" t="e">
        <f t="shared" si="36"/>
        <v>#REF!</v>
      </c>
    </row>
    <row r="58" spans="1:27" s="275" customFormat="1" x14ac:dyDescent="0.2">
      <c r="A58" s="284" t="s">
        <v>174</v>
      </c>
      <c r="B58" s="285" t="s">
        <v>175</v>
      </c>
      <c r="C58" s="315"/>
      <c r="D58" s="287">
        <v>0</v>
      </c>
      <c r="E58" s="287"/>
      <c r="F58" s="287">
        <v>0</v>
      </c>
      <c r="G58" s="287">
        <v>0</v>
      </c>
      <c r="H58" s="286">
        <f t="shared" si="31"/>
        <v>0</v>
      </c>
      <c r="I58" s="286">
        <f>+'CDP-RP SEP'!C174</f>
        <v>0</v>
      </c>
      <c r="J58" s="286">
        <v>0</v>
      </c>
      <c r="K58" s="308" t="e">
        <f>+I58-J58+AGOSTO!K58</f>
        <v>#REF!</v>
      </c>
      <c r="L58" s="365" t="e">
        <f t="shared" si="1"/>
        <v>#REF!</v>
      </c>
      <c r="M58" s="286" t="e">
        <f t="shared" si="32"/>
        <v>#REF!</v>
      </c>
      <c r="N58" s="286">
        <f>+'CDP-RP SEP'!G174</f>
        <v>0</v>
      </c>
      <c r="O58" s="286">
        <v>0</v>
      </c>
      <c r="P58" s="308" t="e">
        <f>+N58-O58+AGOSTO!P58</f>
        <v>#REF!</v>
      </c>
      <c r="Q58" s="365" t="e">
        <f t="shared" si="2"/>
        <v>#REF!</v>
      </c>
      <c r="R58" s="286" t="e">
        <f t="shared" si="33"/>
        <v>#REF!</v>
      </c>
      <c r="S58" s="365" t="e">
        <f t="shared" si="3"/>
        <v>#REF!</v>
      </c>
      <c r="T58" s="308" t="e">
        <f>+AGOSTO!V58</f>
        <v>#REF!</v>
      </c>
      <c r="U58" s="286">
        <v>0</v>
      </c>
      <c r="V58" s="308" t="e">
        <f t="shared" si="34"/>
        <v>#REF!</v>
      </c>
      <c r="W58" s="365" t="e">
        <f t="shared" si="4"/>
        <v>#REF!</v>
      </c>
      <c r="X58" s="308">
        <f t="shared" si="35"/>
        <v>0</v>
      </c>
      <c r="Y58" s="308" t="e">
        <f>+X58+AGOSTO!Y58</f>
        <v>#REF!</v>
      </c>
      <c r="Z58" s="365" t="e">
        <f t="shared" si="5"/>
        <v>#REF!</v>
      </c>
      <c r="AA58" s="290" t="e">
        <f t="shared" si="36"/>
        <v>#REF!</v>
      </c>
    </row>
    <row r="59" spans="1:27" x14ac:dyDescent="0.2">
      <c r="A59" s="299" t="s">
        <v>176</v>
      </c>
      <c r="B59" s="300" t="s">
        <v>177</v>
      </c>
      <c r="C59" s="252">
        <f t="shared" ref="C59:K59" si="37">+C60</f>
        <v>0</v>
      </c>
      <c r="D59" s="252">
        <f t="shared" si="37"/>
        <v>0</v>
      </c>
      <c r="E59" s="252">
        <f t="shared" si="37"/>
        <v>0</v>
      </c>
      <c r="F59" s="252">
        <f t="shared" si="37"/>
        <v>0</v>
      </c>
      <c r="G59" s="252">
        <f t="shared" si="37"/>
        <v>0</v>
      </c>
      <c r="H59" s="252">
        <f t="shared" si="37"/>
        <v>0</v>
      </c>
      <c r="I59" s="252">
        <f t="shared" si="37"/>
        <v>0</v>
      </c>
      <c r="J59" s="252">
        <f t="shared" si="37"/>
        <v>0</v>
      </c>
      <c r="K59" s="252" t="e">
        <f t="shared" si="37"/>
        <v>#REF!</v>
      </c>
      <c r="L59" s="357" t="e">
        <f t="shared" si="1"/>
        <v>#REF!</v>
      </c>
      <c r="M59" s="252" t="e">
        <f>+M60</f>
        <v>#REF!</v>
      </c>
      <c r="N59" s="252">
        <f>+N60</f>
        <v>0</v>
      </c>
      <c r="O59" s="252">
        <f>+O60</f>
        <v>0</v>
      </c>
      <c r="P59" s="252" t="e">
        <f>+P60</f>
        <v>#REF!</v>
      </c>
      <c r="Q59" s="357" t="e">
        <f t="shared" si="2"/>
        <v>#REF!</v>
      </c>
      <c r="R59" s="252" t="e">
        <f>+R60</f>
        <v>#REF!</v>
      </c>
      <c r="S59" s="357" t="e">
        <f t="shared" si="3"/>
        <v>#REF!</v>
      </c>
      <c r="T59" s="252" t="e">
        <f>+T60</f>
        <v>#REF!</v>
      </c>
      <c r="U59" s="252">
        <f>+U60</f>
        <v>0</v>
      </c>
      <c r="V59" s="252" t="e">
        <f>+V60</f>
        <v>#REF!</v>
      </c>
      <c r="W59" s="357" t="e">
        <f t="shared" si="4"/>
        <v>#REF!</v>
      </c>
      <c r="X59" s="252">
        <f>+X60</f>
        <v>0</v>
      </c>
      <c r="Y59" s="252" t="e">
        <f>+Y60</f>
        <v>#REF!</v>
      </c>
      <c r="Z59" s="357" t="e">
        <f t="shared" si="5"/>
        <v>#REF!</v>
      </c>
      <c r="AA59" s="255" t="e">
        <f>+AA60</f>
        <v>#REF!</v>
      </c>
    </row>
    <row r="60" spans="1:27" x14ac:dyDescent="0.2">
      <c r="A60" s="262" t="s">
        <v>178</v>
      </c>
      <c r="B60" s="263" t="s">
        <v>179</v>
      </c>
      <c r="C60" s="264">
        <f t="shared" ref="C60:K60" si="38">+C61+C62</f>
        <v>0</v>
      </c>
      <c r="D60" s="264">
        <f t="shared" si="38"/>
        <v>0</v>
      </c>
      <c r="E60" s="264">
        <f t="shared" si="38"/>
        <v>0</v>
      </c>
      <c r="F60" s="264">
        <f t="shared" si="38"/>
        <v>0</v>
      </c>
      <c r="G60" s="264">
        <f t="shared" si="38"/>
        <v>0</v>
      </c>
      <c r="H60" s="264">
        <f t="shared" si="38"/>
        <v>0</v>
      </c>
      <c r="I60" s="264">
        <f t="shared" si="38"/>
        <v>0</v>
      </c>
      <c r="J60" s="264">
        <f t="shared" si="38"/>
        <v>0</v>
      </c>
      <c r="K60" s="264" t="e">
        <f t="shared" si="38"/>
        <v>#REF!</v>
      </c>
      <c r="L60" s="509" t="e">
        <f t="shared" si="1"/>
        <v>#REF!</v>
      </c>
      <c r="M60" s="264" t="e">
        <f>+M61+M62</f>
        <v>#REF!</v>
      </c>
      <c r="N60" s="264">
        <f>+N61+N62</f>
        <v>0</v>
      </c>
      <c r="O60" s="264">
        <f>+O61+O62</f>
        <v>0</v>
      </c>
      <c r="P60" s="264" t="e">
        <f>+P61+P62</f>
        <v>#REF!</v>
      </c>
      <c r="Q60" s="509" t="e">
        <f t="shared" si="2"/>
        <v>#REF!</v>
      </c>
      <c r="R60" s="264" t="e">
        <f>+R61+R62</f>
        <v>#REF!</v>
      </c>
      <c r="S60" s="509" t="e">
        <f t="shared" si="3"/>
        <v>#REF!</v>
      </c>
      <c r="T60" s="264" t="e">
        <f>+T61+T62</f>
        <v>#REF!</v>
      </c>
      <c r="U60" s="264">
        <f>+U61+U62</f>
        <v>0</v>
      </c>
      <c r="V60" s="264" t="e">
        <f>+V61+V62</f>
        <v>#REF!</v>
      </c>
      <c r="W60" s="509" t="e">
        <f t="shared" si="4"/>
        <v>#REF!</v>
      </c>
      <c r="X60" s="264">
        <f>+X61+X62</f>
        <v>0</v>
      </c>
      <c r="Y60" s="264" t="e">
        <f>+Y61+Y62</f>
        <v>#REF!</v>
      </c>
      <c r="Z60" s="509" t="e">
        <f t="shared" si="5"/>
        <v>#REF!</v>
      </c>
      <c r="AA60" s="267" t="e">
        <f>+AA61+AA62</f>
        <v>#REF!</v>
      </c>
    </row>
    <row r="61" spans="1:27" s="275" customFormat="1" x14ac:dyDescent="0.2">
      <c r="A61" s="297" t="s">
        <v>180</v>
      </c>
      <c r="B61" s="298" t="s">
        <v>181</v>
      </c>
      <c r="C61" s="270"/>
      <c r="D61" s="271">
        <v>0</v>
      </c>
      <c r="E61" s="271">
        <v>0</v>
      </c>
      <c r="F61" s="271">
        <v>0</v>
      </c>
      <c r="G61" s="271">
        <v>0</v>
      </c>
      <c r="H61" s="270">
        <f>+C61+D61-E61+F61-G61</f>
        <v>0</v>
      </c>
      <c r="I61" s="270">
        <f>+'CDP-RP SEP'!C179</f>
        <v>0</v>
      </c>
      <c r="J61" s="270">
        <v>0</v>
      </c>
      <c r="K61" s="270" t="e">
        <f>+I61-J61+AGOSTO!K61</f>
        <v>#REF!</v>
      </c>
      <c r="L61" s="361" t="e">
        <f t="shared" si="1"/>
        <v>#REF!</v>
      </c>
      <c r="M61" s="270" t="e">
        <f>+H61-K61</f>
        <v>#REF!</v>
      </c>
      <c r="N61" s="270">
        <f>+'CDP-RP SEP'!G179</f>
        <v>0</v>
      </c>
      <c r="O61" s="270">
        <v>0</v>
      </c>
      <c r="P61" s="270" t="e">
        <f>+N61-O61+AGOSTO!P61</f>
        <v>#REF!</v>
      </c>
      <c r="Q61" s="361" t="e">
        <f t="shared" si="2"/>
        <v>#REF!</v>
      </c>
      <c r="R61" s="270" t="e">
        <f>+H61-P61</f>
        <v>#REF!</v>
      </c>
      <c r="S61" s="361" t="e">
        <f t="shared" si="3"/>
        <v>#REF!</v>
      </c>
      <c r="T61" s="270" t="e">
        <f>+AGOSTO!V61</f>
        <v>#REF!</v>
      </c>
      <c r="U61" s="270">
        <v>0</v>
      </c>
      <c r="V61" s="270" t="e">
        <f>+T61+U61</f>
        <v>#REF!</v>
      </c>
      <c r="W61" s="361" t="e">
        <f t="shared" si="4"/>
        <v>#REF!</v>
      </c>
      <c r="X61" s="270">
        <f>+U61</f>
        <v>0</v>
      </c>
      <c r="Y61" s="270" t="e">
        <f>+X61+AGOSTO!Y61</f>
        <v>#REF!</v>
      </c>
      <c r="Z61" s="361" t="e">
        <f t="shared" si="5"/>
        <v>#REF!</v>
      </c>
      <c r="AA61" s="274" t="e">
        <f>+P61-Y61</f>
        <v>#REF!</v>
      </c>
    </row>
    <row r="62" spans="1:27" s="275" customFormat="1" x14ac:dyDescent="0.2">
      <c r="A62" s="284" t="s">
        <v>182</v>
      </c>
      <c r="B62" s="285" t="s">
        <v>183</v>
      </c>
      <c r="C62" s="286"/>
      <c r="D62" s="287">
        <v>0</v>
      </c>
      <c r="E62" s="287">
        <v>0</v>
      </c>
      <c r="F62" s="287">
        <v>0</v>
      </c>
      <c r="G62" s="287">
        <v>0</v>
      </c>
      <c r="H62" s="286">
        <f>+C62+D62-E62+F62-G62</f>
        <v>0</v>
      </c>
      <c r="I62" s="286">
        <f>+'CDP-RP SEP'!C184</f>
        <v>0</v>
      </c>
      <c r="J62" s="286">
        <v>0</v>
      </c>
      <c r="K62" s="308" t="e">
        <f>+I62-J62+AGOSTO!K62</f>
        <v>#REF!</v>
      </c>
      <c r="L62" s="365" t="e">
        <f t="shared" si="1"/>
        <v>#REF!</v>
      </c>
      <c r="M62" s="286" t="e">
        <f>+H62-K62</f>
        <v>#REF!</v>
      </c>
      <c r="N62" s="286">
        <f>+'CDP-RP SEP'!G184</f>
        <v>0</v>
      </c>
      <c r="O62" s="286">
        <v>0</v>
      </c>
      <c r="P62" s="308" t="e">
        <f>+N62-O62+AGOSTO!P62</f>
        <v>#REF!</v>
      </c>
      <c r="Q62" s="365" t="e">
        <f t="shared" si="2"/>
        <v>#REF!</v>
      </c>
      <c r="R62" s="286" t="e">
        <f>+H62-P62</f>
        <v>#REF!</v>
      </c>
      <c r="S62" s="365" t="e">
        <f t="shared" si="3"/>
        <v>#REF!</v>
      </c>
      <c r="T62" s="308" t="e">
        <f>+AGOSTO!V62</f>
        <v>#REF!</v>
      </c>
      <c r="U62" s="286">
        <v>0</v>
      </c>
      <c r="V62" s="308" t="e">
        <f>+T62+U62</f>
        <v>#REF!</v>
      </c>
      <c r="W62" s="365" t="e">
        <f t="shared" si="4"/>
        <v>#REF!</v>
      </c>
      <c r="X62" s="308">
        <f>+U62</f>
        <v>0</v>
      </c>
      <c r="Y62" s="308" t="e">
        <f>+X62+AGOSTO!Y62</f>
        <v>#REF!</v>
      </c>
      <c r="Z62" s="365" t="e">
        <f t="shared" si="5"/>
        <v>#REF!</v>
      </c>
      <c r="AA62" s="290" t="e">
        <f>+P62-Y62</f>
        <v>#REF!</v>
      </c>
    </row>
    <row r="63" spans="1:27" x14ac:dyDescent="0.2">
      <c r="A63" s="606" t="s">
        <v>184</v>
      </c>
      <c r="B63" s="300" t="s">
        <v>185</v>
      </c>
      <c r="C63" s="252">
        <f t="shared" ref="C63:K65" si="39">+C64</f>
        <v>0</v>
      </c>
      <c r="D63" s="252">
        <f t="shared" si="39"/>
        <v>0</v>
      </c>
      <c r="E63" s="252">
        <f t="shared" si="39"/>
        <v>0</v>
      </c>
      <c r="F63" s="252">
        <f t="shared" si="39"/>
        <v>0</v>
      </c>
      <c r="G63" s="252">
        <f t="shared" si="39"/>
        <v>0</v>
      </c>
      <c r="H63" s="252">
        <f t="shared" si="39"/>
        <v>0</v>
      </c>
      <c r="I63" s="252">
        <f t="shared" si="39"/>
        <v>0</v>
      </c>
      <c r="J63" s="252">
        <f t="shared" si="39"/>
        <v>0</v>
      </c>
      <c r="K63" s="252" t="e">
        <f t="shared" si="39"/>
        <v>#REF!</v>
      </c>
      <c r="L63" s="357" t="e">
        <f t="shared" si="1"/>
        <v>#REF!</v>
      </c>
      <c r="M63" s="252" t="e">
        <f t="shared" ref="M63:P65" si="40">+M64</f>
        <v>#REF!</v>
      </c>
      <c r="N63" s="252">
        <f t="shared" si="40"/>
        <v>0</v>
      </c>
      <c r="O63" s="252">
        <f t="shared" si="40"/>
        <v>0</v>
      </c>
      <c r="P63" s="252" t="e">
        <f t="shared" si="40"/>
        <v>#REF!</v>
      </c>
      <c r="Q63" s="357" t="e">
        <f t="shared" si="2"/>
        <v>#REF!</v>
      </c>
      <c r="R63" s="252" t="e">
        <f>+R64</f>
        <v>#REF!</v>
      </c>
      <c r="S63" s="357" t="e">
        <f t="shared" si="3"/>
        <v>#REF!</v>
      </c>
      <c r="T63" s="252" t="e">
        <f t="shared" ref="T63:V65" si="41">+T64</f>
        <v>#REF!</v>
      </c>
      <c r="U63" s="252">
        <f t="shared" si="41"/>
        <v>0</v>
      </c>
      <c r="V63" s="252" t="e">
        <f t="shared" si="41"/>
        <v>#REF!</v>
      </c>
      <c r="W63" s="357" t="e">
        <f t="shared" si="4"/>
        <v>#REF!</v>
      </c>
      <c r="X63" s="252">
        <f t="shared" ref="X63:Y65" si="42">+X64</f>
        <v>0</v>
      </c>
      <c r="Y63" s="252" t="e">
        <f t="shared" si="42"/>
        <v>#REF!</v>
      </c>
      <c r="Z63" s="357" t="e">
        <f t="shared" si="5"/>
        <v>#REF!</v>
      </c>
      <c r="AA63" s="255" t="e">
        <f>+AA64</f>
        <v>#REF!</v>
      </c>
    </row>
    <row r="64" spans="1:27" x14ac:dyDescent="0.2">
      <c r="A64" s="257" t="s">
        <v>186</v>
      </c>
      <c r="B64" s="607" t="s">
        <v>185</v>
      </c>
      <c r="C64" s="258">
        <f t="shared" si="39"/>
        <v>0</v>
      </c>
      <c r="D64" s="258">
        <f t="shared" si="39"/>
        <v>0</v>
      </c>
      <c r="E64" s="258">
        <f t="shared" si="39"/>
        <v>0</v>
      </c>
      <c r="F64" s="258">
        <f t="shared" si="39"/>
        <v>0</v>
      </c>
      <c r="G64" s="258">
        <f t="shared" si="39"/>
        <v>0</v>
      </c>
      <c r="H64" s="258">
        <f t="shared" si="39"/>
        <v>0</v>
      </c>
      <c r="I64" s="258">
        <f t="shared" si="39"/>
        <v>0</v>
      </c>
      <c r="J64" s="258">
        <f t="shared" si="39"/>
        <v>0</v>
      </c>
      <c r="K64" s="258" t="e">
        <f t="shared" si="39"/>
        <v>#REF!</v>
      </c>
      <c r="L64" s="508" t="e">
        <f t="shared" si="1"/>
        <v>#REF!</v>
      </c>
      <c r="M64" s="258" t="e">
        <f t="shared" si="40"/>
        <v>#REF!</v>
      </c>
      <c r="N64" s="258">
        <f t="shared" si="40"/>
        <v>0</v>
      </c>
      <c r="O64" s="258">
        <f t="shared" si="40"/>
        <v>0</v>
      </c>
      <c r="P64" s="258" t="e">
        <f t="shared" si="40"/>
        <v>#REF!</v>
      </c>
      <c r="Q64" s="508" t="e">
        <f t="shared" si="2"/>
        <v>#REF!</v>
      </c>
      <c r="R64" s="258" t="e">
        <f>+R65</f>
        <v>#REF!</v>
      </c>
      <c r="S64" s="508" t="e">
        <f t="shared" si="3"/>
        <v>#REF!</v>
      </c>
      <c r="T64" s="258" t="e">
        <f t="shared" si="41"/>
        <v>#REF!</v>
      </c>
      <c r="U64" s="258">
        <f t="shared" si="41"/>
        <v>0</v>
      </c>
      <c r="V64" s="258" t="e">
        <f t="shared" si="41"/>
        <v>#REF!</v>
      </c>
      <c r="W64" s="508" t="e">
        <f t="shared" si="4"/>
        <v>#REF!</v>
      </c>
      <c r="X64" s="258">
        <f t="shared" si="42"/>
        <v>0</v>
      </c>
      <c r="Y64" s="258" t="e">
        <f t="shared" si="42"/>
        <v>#REF!</v>
      </c>
      <c r="Z64" s="508" t="e">
        <f t="shared" si="5"/>
        <v>#REF!</v>
      </c>
      <c r="AA64" s="261" t="e">
        <f>+AA65</f>
        <v>#REF!</v>
      </c>
    </row>
    <row r="65" spans="1:27" x14ac:dyDescent="0.2">
      <c r="A65" s="608" t="s">
        <v>187</v>
      </c>
      <c r="B65" s="257" t="s">
        <v>188</v>
      </c>
      <c r="C65" s="258">
        <f t="shared" si="39"/>
        <v>0</v>
      </c>
      <c r="D65" s="258">
        <f t="shared" si="39"/>
        <v>0</v>
      </c>
      <c r="E65" s="258">
        <f t="shared" si="39"/>
        <v>0</v>
      </c>
      <c r="F65" s="258">
        <f t="shared" si="39"/>
        <v>0</v>
      </c>
      <c r="G65" s="258">
        <f t="shared" si="39"/>
        <v>0</v>
      </c>
      <c r="H65" s="258">
        <f t="shared" si="39"/>
        <v>0</v>
      </c>
      <c r="I65" s="258">
        <f t="shared" si="39"/>
        <v>0</v>
      </c>
      <c r="J65" s="258">
        <f t="shared" si="39"/>
        <v>0</v>
      </c>
      <c r="K65" s="258" t="e">
        <f t="shared" si="39"/>
        <v>#REF!</v>
      </c>
      <c r="L65" s="508" t="e">
        <f t="shared" si="1"/>
        <v>#REF!</v>
      </c>
      <c r="M65" s="258" t="e">
        <f t="shared" si="40"/>
        <v>#REF!</v>
      </c>
      <c r="N65" s="258">
        <f t="shared" si="40"/>
        <v>0</v>
      </c>
      <c r="O65" s="258">
        <f t="shared" si="40"/>
        <v>0</v>
      </c>
      <c r="P65" s="258" t="e">
        <f t="shared" si="40"/>
        <v>#REF!</v>
      </c>
      <c r="Q65" s="508" t="e">
        <f t="shared" si="2"/>
        <v>#REF!</v>
      </c>
      <c r="R65" s="258" t="e">
        <f>+R66</f>
        <v>#REF!</v>
      </c>
      <c r="S65" s="508" t="e">
        <f t="shared" si="3"/>
        <v>#REF!</v>
      </c>
      <c r="T65" s="258" t="e">
        <f t="shared" si="41"/>
        <v>#REF!</v>
      </c>
      <c r="U65" s="258">
        <f t="shared" si="41"/>
        <v>0</v>
      </c>
      <c r="V65" s="258" t="e">
        <f t="shared" si="41"/>
        <v>#REF!</v>
      </c>
      <c r="W65" s="508" t="e">
        <f t="shared" si="4"/>
        <v>#REF!</v>
      </c>
      <c r="X65" s="258">
        <f t="shared" si="42"/>
        <v>0</v>
      </c>
      <c r="Y65" s="258" t="e">
        <f t="shared" si="42"/>
        <v>#REF!</v>
      </c>
      <c r="Z65" s="508" t="e">
        <f t="shared" si="5"/>
        <v>#REF!</v>
      </c>
      <c r="AA65" s="261" t="e">
        <f>+AA66</f>
        <v>#REF!</v>
      </c>
    </row>
    <row r="66" spans="1:27" x14ac:dyDescent="0.2">
      <c r="A66" s="262" t="s">
        <v>189</v>
      </c>
      <c r="B66" s="263" t="s">
        <v>190</v>
      </c>
      <c r="C66" s="264">
        <f t="shared" ref="C66:K66" si="43">+C67+C68+C69</f>
        <v>0</v>
      </c>
      <c r="D66" s="264">
        <f t="shared" si="43"/>
        <v>0</v>
      </c>
      <c r="E66" s="264">
        <f t="shared" si="43"/>
        <v>0</v>
      </c>
      <c r="F66" s="264">
        <f t="shared" si="43"/>
        <v>0</v>
      </c>
      <c r="G66" s="264">
        <f t="shared" si="43"/>
        <v>0</v>
      </c>
      <c r="H66" s="264">
        <f t="shared" si="43"/>
        <v>0</v>
      </c>
      <c r="I66" s="264">
        <f t="shared" si="43"/>
        <v>0</v>
      </c>
      <c r="J66" s="264">
        <f t="shared" si="43"/>
        <v>0</v>
      </c>
      <c r="K66" s="264" t="e">
        <f t="shared" si="43"/>
        <v>#REF!</v>
      </c>
      <c r="L66" s="509" t="e">
        <f t="shared" si="1"/>
        <v>#REF!</v>
      </c>
      <c r="M66" s="264" t="e">
        <f>+M67+M68+M69</f>
        <v>#REF!</v>
      </c>
      <c r="N66" s="264">
        <f>+N67+N68+N69</f>
        <v>0</v>
      </c>
      <c r="O66" s="264">
        <f>+O67+O68+O69</f>
        <v>0</v>
      </c>
      <c r="P66" s="264" t="e">
        <f>+P67+P68+P69</f>
        <v>#REF!</v>
      </c>
      <c r="Q66" s="509" t="e">
        <f t="shared" si="2"/>
        <v>#REF!</v>
      </c>
      <c r="R66" s="264" t="e">
        <f>+R67+R68+R69</f>
        <v>#REF!</v>
      </c>
      <c r="S66" s="509" t="e">
        <f t="shared" si="3"/>
        <v>#REF!</v>
      </c>
      <c r="T66" s="264" t="e">
        <f>+T67+T68+T69</f>
        <v>#REF!</v>
      </c>
      <c r="U66" s="264">
        <f>+U67+U68+U69</f>
        <v>0</v>
      </c>
      <c r="V66" s="264" t="e">
        <f>+V67+V68+V69</f>
        <v>#REF!</v>
      </c>
      <c r="W66" s="509" t="e">
        <f t="shared" si="4"/>
        <v>#REF!</v>
      </c>
      <c r="X66" s="264">
        <f>+X67+X68+X69</f>
        <v>0</v>
      </c>
      <c r="Y66" s="264" t="e">
        <f>+Y67+Y68+Y69</f>
        <v>#REF!</v>
      </c>
      <c r="Z66" s="509" t="e">
        <f t="shared" si="5"/>
        <v>#REF!</v>
      </c>
      <c r="AA66" s="267" t="e">
        <f>+AA67+AA68+AA69</f>
        <v>#REF!</v>
      </c>
    </row>
    <row r="67" spans="1:27" s="275" customFormat="1" ht="12" customHeight="1" x14ac:dyDescent="0.2">
      <c r="A67" s="297" t="s">
        <v>191</v>
      </c>
      <c r="B67" s="298" t="s">
        <v>192</v>
      </c>
      <c r="C67" s="270"/>
      <c r="D67" s="271">
        <v>0</v>
      </c>
      <c r="E67" s="271">
        <v>0</v>
      </c>
      <c r="F67" s="271">
        <v>0</v>
      </c>
      <c r="G67" s="271">
        <v>0</v>
      </c>
      <c r="H67" s="270">
        <f>+C67+D67-E67+F67-G67</f>
        <v>0</v>
      </c>
      <c r="I67" s="270">
        <f>+'CDP-RP SEP'!C191</f>
        <v>0</v>
      </c>
      <c r="J67" s="270">
        <v>0</v>
      </c>
      <c r="K67" s="270" t="e">
        <f>+I67-J67+AGOSTO!K67</f>
        <v>#REF!</v>
      </c>
      <c r="L67" s="361" t="e">
        <f t="shared" si="1"/>
        <v>#REF!</v>
      </c>
      <c r="M67" s="270" t="e">
        <f>+H67-K67</f>
        <v>#REF!</v>
      </c>
      <c r="N67" s="270">
        <f>+'CDP-RP SEP'!G191</f>
        <v>0</v>
      </c>
      <c r="O67" s="270">
        <v>0</v>
      </c>
      <c r="P67" s="270" t="e">
        <f>+N67-O67+AGOSTO!P67</f>
        <v>#REF!</v>
      </c>
      <c r="Q67" s="361" t="e">
        <f t="shared" si="2"/>
        <v>#REF!</v>
      </c>
      <c r="R67" s="270" t="e">
        <f>+H67-P67</f>
        <v>#REF!</v>
      </c>
      <c r="S67" s="361" t="e">
        <f t="shared" si="3"/>
        <v>#REF!</v>
      </c>
      <c r="T67" s="270" t="e">
        <f>+AGOSTO!V67</f>
        <v>#REF!</v>
      </c>
      <c r="U67" s="270"/>
      <c r="V67" s="270" t="e">
        <f>+T67+U67</f>
        <v>#REF!</v>
      </c>
      <c r="W67" s="361" t="e">
        <f t="shared" si="4"/>
        <v>#REF!</v>
      </c>
      <c r="X67" s="270">
        <f>+U67</f>
        <v>0</v>
      </c>
      <c r="Y67" s="270" t="e">
        <f>+X67+AGOSTO!Y67</f>
        <v>#REF!</v>
      </c>
      <c r="Z67" s="361" t="e">
        <f t="shared" si="5"/>
        <v>#REF!</v>
      </c>
      <c r="AA67" s="274" t="e">
        <f>+P67-Y67</f>
        <v>#REF!</v>
      </c>
    </row>
    <row r="68" spans="1:27" s="275" customFormat="1" x14ac:dyDescent="0.2">
      <c r="A68" s="284" t="s">
        <v>193</v>
      </c>
      <c r="B68" s="285" t="s">
        <v>261</v>
      </c>
      <c r="C68" s="286"/>
      <c r="D68" s="287">
        <v>0</v>
      </c>
      <c r="E68" s="287">
        <v>0</v>
      </c>
      <c r="F68" s="287">
        <v>0</v>
      </c>
      <c r="G68" s="287">
        <v>0</v>
      </c>
      <c r="H68" s="286">
        <f>+C68+D68-E68+F68-G68</f>
        <v>0</v>
      </c>
      <c r="I68" s="286">
        <f>+'CDP-RP SEP'!C200</f>
        <v>0</v>
      </c>
      <c r="J68" s="286">
        <v>0</v>
      </c>
      <c r="K68" s="308" t="e">
        <f>+I68-J68+AGOSTO!K68</f>
        <v>#REF!</v>
      </c>
      <c r="L68" s="365" t="e">
        <f t="shared" si="1"/>
        <v>#REF!</v>
      </c>
      <c r="M68" s="286" t="e">
        <f>+H68-K68</f>
        <v>#REF!</v>
      </c>
      <c r="N68" s="286">
        <f>+'CDP-RP SEP'!G200</f>
        <v>0</v>
      </c>
      <c r="O68" s="286">
        <v>0</v>
      </c>
      <c r="P68" s="308" t="e">
        <f>+N68-O68+AGOSTO!P68</f>
        <v>#REF!</v>
      </c>
      <c r="Q68" s="365" t="e">
        <f t="shared" si="2"/>
        <v>#REF!</v>
      </c>
      <c r="R68" s="286" t="e">
        <f>+H68-P68</f>
        <v>#REF!</v>
      </c>
      <c r="S68" s="365" t="e">
        <f t="shared" si="3"/>
        <v>#REF!</v>
      </c>
      <c r="T68" s="308" t="e">
        <f>+AGOSTO!V68</f>
        <v>#REF!</v>
      </c>
      <c r="U68" s="286"/>
      <c r="V68" s="308" t="e">
        <f>+T68+U68</f>
        <v>#REF!</v>
      </c>
      <c r="W68" s="365" t="e">
        <f t="shared" si="4"/>
        <v>#REF!</v>
      </c>
      <c r="X68" s="308">
        <f>+U68</f>
        <v>0</v>
      </c>
      <c r="Y68" s="308" t="e">
        <f>+X68+AGOSTO!Y68</f>
        <v>#REF!</v>
      </c>
      <c r="Z68" s="365" t="e">
        <f t="shared" si="5"/>
        <v>#REF!</v>
      </c>
      <c r="AA68" s="290" t="e">
        <f>+P68-Y68</f>
        <v>#REF!</v>
      </c>
    </row>
    <row r="69" spans="1:27" x14ac:dyDescent="0.2">
      <c r="A69" s="291" t="s">
        <v>195</v>
      </c>
      <c r="B69" s="318" t="s">
        <v>196</v>
      </c>
      <c r="C69" s="293">
        <f>SUM(C70:C74)</f>
        <v>0</v>
      </c>
      <c r="D69" s="293">
        <f>SUM(D70:D73)</f>
        <v>0</v>
      </c>
      <c r="E69" s="293">
        <f>SUM(E70:E73)</f>
        <v>0</v>
      </c>
      <c r="F69" s="293">
        <f t="shared" ref="F69:K69" si="44">SUM(F70:F74)</f>
        <v>0</v>
      </c>
      <c r="G69" s="293">
        <f t="shared" si="44"/>
        <v>0</v>
      </c>
      <c r="H69" s="293">
        <f t="shared" si="44"/>
        <v>0</v>
      </c>
      <c r="I69" s="293">
        <f t="shared" si="44"/>
        <v>0</v>
      </c>
      <c r="J69" s="293">
        <f t="shared" si="44"/>
        <v>0</v>
      </c>
      <c r="K69" s="293" t="e">
        <f t="shared" si="44"/>
        <v>#REF!</v>
      </c>
      <c r="L69" s="364" t="e">
        <f t="shared" si="1"/>
        <v>#REF!</v>
      </c>
      <c r="M69" s="293" t="e">
        <f>SUM(M70:M74)</f>
        <v>#REF!</v>
      </c>
      <c r="N69" s="293">
        <f>SUM(N70:N74)</f>
        <v>0</v>
      </c>
      <c r="O69" s="293">
        <f>SUM(O70:O74)</f>
        <v>0</v>
      </c>
      <c r="P69" s="293" t="e">
        <f>SUM(P70:P74)</f>
        <v>#REF!</v>
      </c>
      <c r="Q69" s="364" t="e">
        <f t="shared" si="2"/>
        <v>#REF!</v>
      </c>
      <c r="R69" s="293" t="e">
        <f>SUM(R70:R74)</f>
        <v>#REF!</v>
      </c>
      <c r="S69" s="364" t="e">
        <f t="shared" si="3"/>
        <v>#REF!</v>
      </c>
      <c r="T69" s="293" t="e">
        <f>SUM(T70:T74)</f>
        <v>#REF!</v>
      </c>
      <c r="U69" s="293">
        <f>SUM(U70:U74)</f>
        <v>0</v>
      </c>
      <c r="V69" s="293" t="e">
        <f>SUM(V70:V74)</f>
        <v>#REF!</v>
      </c>
      <c r="W69" s="364" t="e">
        <f t="shared" si="4"/>
        <v>#REF!</v>
      </c>
      <c r="X69" s="293">
        <f>SUM(X70:X74)</f>
        <v>0</v>
      </c>
      <c r="Y69" s="293" t="e">
        <f>SUM(Y70:Y74)</f>
        <v>#REF!</v>
      </c>
      <c r="Z69" s="364" t="e">
        <f t="shared" si="5"/>
        <v>#REF!</v>
      </c>
      <c r="AA69" s="296" t="e">
        <f>SUM(AA70:AA74)</f>
        <v>#REF!</v>
      </c>
    </row>
    <row r="70" spans="1:27" s="275" customFormat="1" x14ac:dyDescent="0.2">
      <c r="A70" s="319" t="s">
        <v>197</v>
      </c>
      <c r="B70" s="298" t="s">
        <v>198</v>
      </c>
      <c r="C70" s="270"/>
      <c r="D70" s="271">
        <v>0</v>
      </c>
      <c r="E70" s="271">
        <v>0</v>
      </c>
      <c r="F70" s="271">
        <v>0</v>
      </c>
      <c r="G70" s="271">
        <v>0</v>
      </c>
      <c r="H70" s="270">
        <f>+C70+D70-E70+F70-G70</f>
        <v>0</v>
      </c>
      <c r="I70" s="270">
        <f>+'CDP-RP SEP'!C207</f>
        <v>0</v>
      </c>
      <c r="J70" s="270">
        <v>0</v>
      </c>
      <c r="K70" s="270" t="e">
        <f>+I70-J70+AGOSTO!K70</f>
        <v>#REF!</v>
      </c>
      <c r="L70" s="361" t="e">
        <f t="shared" si="1"/>
        <v>#REF!</v>
      </c>
      <c r="M70" s="270" t="e">
        <f>+H70-K70</f>
        <v>#REF!</v>
      </c>
      <c r="N70" s="270">
        <f>+'CDP-RP SEP'!G207</f>
        <v>0</v>
      </c>
      <c r="O70" s="270">
        <v>0</v>
      </c>
      <c r="P70" s="270" t="e">
        <f>+N70-O70+AGOSTO!P70</f>
        <v>#REF!</v>
      </c>
      <c r="Q70" s="361" t="e">
        <f t="shared" si="2"/>
        <v>#REF!</v>
      </c>
      <c r="R70" s="270" t="e">
        <f>+H70-P70</f>
        <v>#REF!</v>
      </c>
      <c r="S70" s="361" t="e">
        <f t="shared" si="3"/>
        <v>#REF!</v>
      </c>
      <c r="T70" s="270" t="e">
        <f>+AGOSTO!V70</f>
        <v>#REF!</v>
      </c>
      <c r="U70" s="270"/>
      <c r="V70" s="270" t="e">
        <f>+T70+U70</f>
        <v>#REF!</v>
      </c>
      <c r="W70" s="361" t="e">
        <f t="shared" si="4"/>
        <v>#REF!</v>
      </c>
      <c r="X70" s="270">
        <f>+U70</f>
        <v>0</v>
      </c>
      <c r="Y70" s="270" t="e">
        <f>+X70+AGOSTO!Y70</f>
        <v>#REF!</v>
      </c>
      <c r="Z70" s="361" t="e">
        <f t="shared" si="5"/>
        <v>#REF!</v>
      </c>
      <c r="AA70" s="274" t="e">
        <f>+P70-Y70</f>
        <v>#REF!</v>
      </c>
    </row>
    <row r="71" spans="1:27" s="275" customFormat="1" ht="14.25" customHeight="1" x14ac:dyDescent="0.2">
      <c r="A71" s="319" t="s">
        <v>265</v>
      </c>
      <c r="B71" s="298" t="s">
        <v>266</v>
      </c>
      <c r="C71" s="270"/>
      <c r="D71" s="271">
        <v>0</v>
      </c>
      <c r="E71" s="271">
        <v>0</v>
      </c>
      <c r="F71" s="271">
        <v>0</v>
      </c>
      <c r="G71" s="271">
        <v>0</v>
      </c>
      <c r="H71" s="270">
        <f>+C71+D71-E71+F71-G71</f>
        <v>0</v>
      </c>
      <c r="I71" s="270">
        <f>+'CDP-RP SEP'!C214</f>
        <v>0</v>
      </c>
      <c r="J71" s="270"/>
      <c r="K71" s="270">
        <f>+I71-J71+AGOSTO!K71</f>
        <v>0</v>
      </c>
      <c r="L71" s="361" t="e">
        <f t="shared" si="1"/>
        <v>#DIV/0!</v>
      </c>
      <c r="M71" s="270">
        <f>+H71-K71</f>
        <v>0</v>
      </c>
      <c r="N71" s="270">
        <f>+'CDP-RP SEP'!G214</f>
        <v>0</v>
      </c>
      <c r="O71" s="270"/>
      <c r="P71" s="270">
        <f>+N71-O71+AGOSTO!P71</f>
        <v>0</v>
      </c>
      <c r="Q71" s="361" t="e">
        <f t="shared" si="2"/>
        <v>#DIV/0!</v>
      </c>
      <c r="R71" s="270">
        <f>+H71-P71</f>
        <v>0</v>
      </c>
      <c r="S71" s="361" t="e">
        <f t="shared" si="3"/>
        <v>#DIV/0!</v>
      </c>
      <c r="T71" s="270">
        <f>+AGOSTO!V71</f>
        <v>0</v>
      </c>
      <c r="U71" s="270"/>
      <c r="V71" s="270">
        <f>+T71+U71</f>
        <v>0</v>
      </c>
      <c r="W71" s="361" t="e">
        <f t="shared" si="4"/>
        <v>#DIV/0!</v>
      </c>
      <c r="X71" s="270">
        <f>+U71</f>
        <v>0</v>
      </c>
      <c r="Y71" s="270">
        <f>+X71+AGOSTO!Y71</f>
        <v>0</v>
      </c>
      <c r="Z71" s="361" t="e">
        <f t="shared" si="5"/>
        <v>#DIV/0!</v>
      </c>
      <c r="AA71" s="274">
        <f>+P71-Y71</f>
        <v>0</v>
      </c>
    </row>
    <row r="72" spans="1:27" s="275" customFormat="1" x14ac:dyDescent="0.2">
      <c r="A72" s="320" t="s">
        <v>199</v>
      </c>
      <c r="B72" s="277" t="s">
        <v>200</v>
      </c>
      <c r="C72" s="279"/>
      <c r="D72" s="279">
        <v>0</v>
      </c>
      <c r="E72" s="279">
        <v>0</v>
      </c>
      <c r="F72" s="279">
        <v>0</v>
      </c>
      <c r="G72" s="279">
        <v>0</v>
      </c>
      <c r="H72" s="278">
        <f>+C72+D72-E72+F72-G72</f>
        <v>0</v>
      </c>
      <c r="I72" s="270">
        <f>+'CDP-RP SEP'!C221</f>
        <v>0</v>
      </c>
      <c r="J72" s="278">
        <v>0</v>
      </c>
      <c r="K72" s="270" t="e">
        <f>+I72-J72+AGOSTO!K72</f>
        <v>#REF!</v>
      </c>
      <c r="L72" s="361" t="e">
        <f t="shared" si="1"/>
        <v>#REF!</v>
      </c>
      <c r="M72" s="270" t="e">
        <f>+H72-K72</f>
        <v>#REF!</v>
      </c>
      <c r="N72" s="278">
        <f>+'CDP-RP SEP'!G221</f>
        <v>0</v>
      </c>
      <c r="O72" s="278">
        <v>0</v>
      </c>
      <c r="P72" s="270" t="e">
        <f>+N72-O72+AGOSTO!P72</f>
        <v>#REF!</v>
      </c>
      <c r="Q72" s="361" t="e">
        <f t="shared" si="2"/>
        <v>#REF!</v>
      </c>
      <c r="R72" s="278" t="e">
        <f>+H72-P72</f>
        <v>#REF!</v>
      </c>
      <c r="S72" s="361" t="e">
        <f t="shared" si="3"/>
        <v>#REF!</v>
      </c>
      <c r="T72" s="270" t="e">
        <f>+AGOSTO!V72</f>
        <v>#REF!</v>
      </c>
      <c r="U72" s="278"/>
      <c r="V72" s="270" t="e">
        <f>+T72+U72</f>
        <v>#REF!</v>
      </c>
      <c r="W72" s="361" t="e">
        <f t="shared" si="4"/>
        <v>#REF!</v>
      </c>
      <c r="X72" s="270">
        <f>+U72</f>
        <v>0</v>
      </c>
      <c r="Y72" s="270" t="e">
        <f>+X72+AGOSTO!Y72</f>
        <v>#REF!</v>
      </c>
      <c r="Z72" s="361" t="e">
        <f t="shared" si="5"/>
        <v>#REF!</v>
      </c>
      <c r="AA72" s="282" t="e">
        <f>+P72-Y72</f>
        <v>#REF!</v>
      </c>
    </row>
    <row r="73" spans="1:27" s="275" customFormat="1" x14ac:dyDescent="0.2">
      <c r="A73" s="320" t="s">
        <v>269</v>
      </c>
      <c r="B73" s="277" t="s">
        <v>270</v>
      </c>
      <c r="C73" s="286"/>
      <c r="D73" s="279">
        <v>0</v>
      </c>
      <c r="E73" s="279">
        <v>0</v>
      </c>
      <c r="F73" s="287"/>
      <c r="G73" s="287">
        <v>0</v>
      </c>
      <c r="H73" s="278">
        <f>+C73+D73-E73+F73-G73</f>
        <v>0</v>
      </c>
      <c r="I73" s="270">
        <f>+'CDP-RP SEP'!C228</f>
        <v>0</v>
      </c>
      <c r="J73" s="286">
        <v>0</v>
      </c>
      <c r="K73" s="270">
        <f>+I73-J73</f>
        <v>0</v>
      </c>
      <c r="L73" s="361" t="e">
        <f t="shared" si="1"/>
        <v>#DIV/0!</v>
      </c>
      <c r="M73" s="270">
        <f>+H73-K73</f>
        <v>0</v>
      </c>
      <c r="N73" s="286">
        <f>+'CDP-RP SEP'!G228</f>
        <v>0</v>
      </c>
      <c r="O73" s="286">
        <v>0</v>
      </c>
      <c r="P73" s="270">
        <f>+N73-O73</f>
        <v>0</v>
      </c>
      <c r="Q73" s="361" t="e">
        <f t="shared" si="2"/>
        <v>#DIV/0!</v>
      </c>
      <c r="R73" s="278">
        <f>+H73-P73</f>
        <v>0</v>
      </c>
      <c r="S73" s="361" t="e">
        <f t="shared" si="3"/>
        <v>#DIV/0!</v>
      </c>
      <c r="T73" s="270">
        <v>0</v>
      </c>
      <c r="U73" s="286"/>
      <c r="V73" s="270">
        <f>+T73+U73</f>
        <v>0</v>
      </c>
      <c r="W73" s="609" t="e">
        <f t="shared" si="4"/>
        <v>#DIV/0!</v>
      </c>
      <c r="X73" s="270">
        <f>+U73</f>
        <v>0</v>
      </c>
      <c r="Y73" s="270">
        <f>+X73</f>
        <v>0</v>
      </c>
      <c r="Z73" s="609" t="e">
        <f t="shared" si="5"/>
        <v>#DIV/0!</v>
      </c>
      <c r="AA73" s="282">
        <f>+P73-Y73</f>
        <v>0</v>
      </c>
    </row>
    <row r="74" spans="1:27" s="275" customFormat="1" x14ac:dyDescent="0.2">
      <c r="A74" s="284" t="s">
        <v>201</v>
      </c>
      <c r="B74" s="285" t="s">
        <v>202</v>
      </c>
      <c r="C74" s="286"/>
      <c r="D74" s="270">
        <v>0</v>
      </c>
      <c r="E74" s="270">
        <v>0</v>
      </c>
      <c r="F74" s="287">
        <v>0</v>
      </c>
      <c r="G74" s="287">
        <v>0</v>
      </c>
      <c r="H74" s="286">
        <f>+C74+D74-E74+F74-G74</f>
        <v>0</v>
      </c>
      <c r="I74" s="308">
        <f>+'CDP-RP SEP'!C236</f>
        <v>0</v>
      </c>
      <c r="J74" s="286">
        <v>0</v>
      </c>
      <c r="K74" s="308" t="e">
        <f>+I74-J74+AGOSTO!K73</f>
        <v>#REF!</v>
      </c>
      <c r="L74" s="365" t="e">
        <f t="shared" si="1"/>
        <v>#REF!</v>
      </c>
      <c r="M74" s="286" t="e">
        <f>+H74-K74</f>
        <v>#REF!</v>
      </c>
      <c r="N74" s="286">
        <f>+'CDP-RP SEP'!G236</f>
        <v>0</v>
      </c>
      <c r="O74" s="286">
        <v>0</v>
      </c>
      <c r="P74" s="308" t="e">
        <f>+N74-O74+AGOSTO!P73</f>
        <v>#REF!</v>
      </c>
      <c r="Q74" s="365" t="e">
        <f t="shared" si="2"/>
        <v>#REF!</v>
      </c>
      <c r="R74" s="286" t="e">
        <f>+H74-P74</f>
        <v>#REF!</v>
      </c>
      <c r="S74" s="365" t="e">
        <f t="shared" si="3"/>
        <v>#REF!</v>
      </c>
      <c r="T74" s="308" t="e">
        <f>+AGOSTO!V73</f>
        <v>#REF!</v>
      </c>
      <c r="U74" s="286">
        <v>0</v>
      </c>
      <c r="V74" s="308" t="e">
        <f>+T74+U74</f>
        <v>#REF!</v>
      </c>
      <c r="W74" s="365" t="e">
        <f t="shared" si="4"/>
        <v>#REF!</v>
      </c>
      <c r="X74" s="308">
        <f>+U74</f>
        <v>0</v>
      </c>
      <c r="Y74" s="308" t="e">
        <f>+X74+AGOSTO!Y73</f>
        <v>#REF!</v>
      </c>
      <c r="Z74" s="365" t="e">
        <f t="shared" si="5"/>
        <v>#REF!</v>
      </c>
      <c r="AA74" s="290" t="e">
        <f>+P74-Y74</f>
        <v>#REF!</v>
      </c>
    </row>
    <row r="75" spans="1:27" s="358" customFormat="1" x14ac:dyDescent="0.2">
      <c r="A75" s="321">
        <v>3</v>
      </c>
      <c r="B75" s="300" t="s">
        <v>203</v>
      </c>
      <c r="C75" s="252">
        <f t="shared" ref="C75:K78" si="45">+C76</f>
        <v>0</v>
      </c>
      <c r="D75" s="252">
        <f t="shared" si="45"/>
        <v>0</v>
      </c>
      <c r="E75" s="252">
        <f t="shared" si="45"/>
        <v>0</v>
      </c>
      <c r="F75" s="252">
        <f t="shared" si="45"/>
        <v>0</v>
      </c>
      <c r="G75" s="252">
        <f t="shared" si="45"/>
        <v>0</v>
      </c>
      <c r="H75" s="252">
        <f t="shared" si="45"/>
        <v>0</v>
      </c>
      <c r="I75" s="252">
        <f t="shared" si="45"/>
        <v>0</v>
      </c>
      <c r="J75" s="252">
        <f t="shared" si="45"/>
        <v>0</v>
      </c>
      <c r="K75" s="252" t="e">
        <f t="shared" si="45"/>
        <v>#REF!</v>
      </c>
      <c r="L75" s="357" t="e">
        <f t="shared" si="1"/>
        <v>#REF!</v>
      </c>
      <c r="M75" s="252" t="e">
        <f t="shared" ref="M75:P78" si="46">+M76</f>
        <v>#REF!</v>
      </c>
      <c r="N75" s="252">
        <f t="shared" si="46"/>
        <v>0</v>
      </c>
      <c r="O75" s="252">
        <f t="shared" si="46"/>
        <v>0</v>
      </c>
      <c r="P75" s="252" t="e">
        <f t="shared" si="46"/>
        <v>#REF!</v>
      </c>
      <c r="Q75" s="357" t="e">
        <f t="shared" si="2"/>
        <v>#REF!</v>
      </c>
      <c r="R75" s="252" t="e">
        <f>+R76</f>
        <v>#REF!</v>
      </c>
      <c r="S75" s="357" t="e">
        <f t="shared" si="3"/>
        <v>#REF!</v>
      </c>
      <c r="T75" s="252" t="e">
        <f t="shared" ref="T75:V78" si="47">+T76</f>
        <v>#REF!</v>
      </c>
      <c r="U75" s="252">
        <f t="shared" si="47"/>
        <v>0</v>
      </c>
      <c r="V75" s="252" t="e">
        <f t="shared" si="47"/>
        <v>#REF!</v>
      </c>
      <c r="W75" s="357" t="e">
        <f t="shared" si="4"/>
        <v>#REF!</v>
      </c>
      <c r="X75" s="252">
        <f t="shared" ref="X75:Y78" si="48">+X76</f>
        <v>0</v>
      </c>
      <c r="Y75" s="252" t="e">
        <f t="shared" si="48"/>
        <v>#REF!</v>
      </c>
      <c r="Z75" s="357" t="e">
        <f t="shared" si="5"/>
        <v>#REF!</v>
      </c>
      <c r="AA75" s="255" t="e">
        <f>+AA76</f>
        <v>#REF!</v>
      </c>
    </row>
    <row r="76" spans="1:27" s="358" customFormat="1" x14ac:dyDescent="0.2">
      <c r="A76" s="256" t="s">
        <v>204</v>
      </c>
      <c r="B76" s="257" t="s">
        <v>185</v>
      </c>
      <c r="C76" s="258">
        <f t="shared" si="45"/>
        <v>0</v>
      </c>
      <c r="D76" s="258">
        <f t="shared" si="45"/>
        <v>0</v>
      </c>
      <c r="E76" s="258">
        <f t="shared" si="45"/>
        <v>0</v>
      </c>
      <c r="F76" s="258">
        <f t="shared" si="45"/>
        <v>0</v>
      </c>
      <c r="G76" s="258">
        <f t="shared" si="45"/>
        <v>0</v>
      </c>
      <c r="H76" s="258">
        <f t="shared" si="45"/>
        <v>0</v>
      </c>
      <c r="I76" s="258">
        <f t="shared" si="45"/>
        <v>0</v>
      </c>
      <c r="J76" s="258">
        <f t="shared" si="45"/>
        <v>0</v>
      </c>
      <c r="K76" s="258" t="e">
        <f t="shared" si="45"/>
        <v>#REF!</v>
      </c>
      <c r="L76" s="508" t="e">
        <f t="shared" si="1"/>
        <v>#REF!</v>
      </c>
      <c r="M76" s="258" t="e">
        <f t="shared" si="46"/>
        <v>#REF!</v>
      </c>
      <c r="N76" s="258">
        <f t="shared" si="46"/>
        <v>0</v>
      </c>
      <c r="O76" s="258">
        <f t="shared" si="46"/>
        <v>0</v>
      </c>
      <c r="P76" s="258" t="e">
        <f t="shared" si="46"/>
        <v>#REF!</v>
      </c>
      <c r="Q76" s="508" t="e">
        <f t="shared" si="2"/>
        <v>#REF!</v>
      </c>
      <c r="R76" s="258" t="e">
        <f>+R77</f>
        <v>#REF!</v>
      </c>
      <c r="S76" s="508" t="e">
        <f t="shared" si="3"/>
        <v>#REF!</v>
      </c>
      <c r="T76" s="258" t="e">
        <f t="shared" si="47"/>
        <v>#REF!</v>
      </c>
      <c r="U76" s="258">
        <f t="shared" si="47"/>
        <v>0</v>
      </c>
      <c r="V76" s="258" t="e">
        <f t="shared" si="47"/>
        <v>#REF!</v>
      </c>
      <c r="W76" s="508" t="e">
        <f t="shared" si="4"/>
        <v>#REF!</v>
      </c>
      <c r="X76" s="258">
        <f t="shared" si="48"/>
        <v>0</v>
      </c>
      <c r="Y76" s="258" t="e">
        <f t="shared" si="48"/>
        <v>#REF!</v>
      </c>
      <c r="Z76" s="508" t="e">
        <f t="shared" si="5"/>
        <v>#REF!</v>
      </c>
      <c r="AA76" s="261" t="e">
        <f>+AA77</f>
        <v>#REF!</v>
      </c>
    </row>
    <row r="77" spans="1:27" s="358" customFormat="1" x14ac:dyDescent="0.2">
      <c r="A77" s="256" t="s">
        <v>205</v>
      </c>
      <c r="B77" s="257" t="s">
        <v>185</v>
      </c>
      <c r="C77" s="258">
        <f t="shared" si="45"/>
        <v>0</v>
      </c>
      <c r="D77" s="258">
        <f t="shared" si="45"/>
        <v>0</v>
      </c>
      <c r="E77" s="258">
        <f t="shared" si="45"/>
        <v>0</v>
      </c>
      <c r="F77" s="258">
        <f t="shared" si="45"/>
        <v>0</v>
      </c>
      <c r="G77" s="258">
        <f t="shared" si="45"/>
        <v>0</v>
      </c>
      <c r="H77" s="258">
        <f t="shared" si="45"/>
        <v>0</v>
      </c>
      <c r="I77" s="258">
        <f t="shared" si="45"/>
        <v>0</v>
      </c>
      <c r="J77" s="258">
        <f t="shared" si="45"/>
        <v>0</v>
      </c>
      <c r="K77" s="258" t="e">
        <f t="shared" si="45"/>
        <v>#REF!</v>
      </c>
      <c r="L77" s="508" t="e">
        <f t="shared" si="1"/>
        <v>#REF!</v>
      </c>
      <c r="M77" s="258" t="e">
        <f t="shared" si="46"/>
        <v>#REF!</v>
      </c>
      <c r="N77" s="258">
        <f t="shared" si="46"/>
        <v>0</v>
      </c>
      <c r="O77" s="258">
        <f t="shared" si="46"/>
        <v>0</v>
      </c>
      <c r="P77" s="258" t="e">
        <f t="shared" si="46"/>
        <v>#REF!</v>
      </c>
      <c r="Q77" s="508" t="e">
        <f t="shared" si="2"/>
        <v>#REF!</v>
      </c>
      <c r="R77" s="258" t="e">
        <f>+R78</f>
        <v>#REF!</v>
      </c>
      <c r="S77" s="508" t="e">
        <f t="shared" si="3"/>
        <v>#REF!</v>
      </c>
      <c r="T77" s="258" t="e">
        <f t="shared" si="47"/>
        <v>#REF!</v>
      </c>
      <c r="U77" s="258">
        <f t="shared" si="47"/>
        <v>0</v>
      </c>
      <c r="V77" s="258" t="e">
        <f t="shared" si="47"/>
        <v>#REF!</v>
      </c>
      <c r="W77" s="508" t="e">
        <f t="shared" si="4"/>
        <v>#REF!</v>
      </c>
      <c r="X77" s="258">
        <f t="shared" si="48"/>
        <v>0</v>
      </c>
      <c r="Y77" s="258" t="e">
        <f t="shared" si="48"/>
        <v>#REF!</v>
      </c>
      <c r="Z77" s="508" t="e">
        <f t="shared" si="5"/>
        <v>#REF!</v>
      </c>
      <c r="AA77" s="261" t="e">
        <f>+AA78</f>
        <v>#REF!</v>
      </c>
    </row>
    <row r="78" spans="1:27" s="358" customFormat="1" x14ac:dyDescent="0.2">
      <c r="A78" s="256" t="s">
        <v>206</v>
      </c>
      <c r="B78" s="257" t="s">
        <v>207</v>
      </c>
      <c r="C78" s="258">
        <f t="shared" si="45"/>
        <v>0</v>
      </c>
      <c r="D78" s="258">
        <f t="shared" si="45"/>
        <v>0</v>
      </c>
      <c r="E78" s="258">
        <f t="shared" si="45"/>
        <v>0</v>
      </c>
      <c r="F78" s="258">
        <f t="shared" si="45"/>
        <v>0</v>
      </c>
      <c r="G78" s="258">
        <f t="shared" si="45"/>
        <v>0</v>
      </c>
      <c r="H78" s="258">
        <f t="shared" si="45"/>
        <v>0</v>
      </c>
      <c r="I78" s="258">
        <f t="shared" si="45"/>
        <v>0</v>
      </c>
      <c r="J78" s="258">
        <f t="shared" si="45"/>
        <v>0</v>
      </c>
      <c r="K78" s="258" t="e">
        <f t="shared" si="45"/>
        <v>#REF!</v>
      </c>
      <c r="L78" s="508" t="e">
        <f t="shared" si="1"/>
        <v>#REF!</v>
      </c>
      <c r="M78" s="258" t="e">
        <f t="shared" si="46"/>
        <v>#REF!</v>
      </c>
      <c r="N78" s="258">
        <f t="shared" si="46"/>
        <v>0</v>
      </c>
      <c r="O78" s="258">
        <f t="shared" si="46"/>
        <v>0</v>
      </c>
      <c r="P78" s="258" t="e">
        <f t="shared" si="46"/>
        <v>#REF!</v>
      </c>
      <c r="Q78" s="508" t="e">
        <f t="shared" si="2"/>
        <v>#REF!</v>
      </c>
      <c r="R78" s="258" t="e">
        <f>+R79</f>
        <v>#REF!</v>
      </c>
      <c r="S78" s="508" t="e">
        <f t="shared" si="3"/>
        <v>#REF!</v>
      </c>
      <c r="T78" s="258" t="e">
        <f t="shared" si="47"/>
        <v>#REF!</v>
      </c>
      <c r="U78" s="258">
        <f t="shared" si="47"/>
        <v>0</v>
      </c>
      <c r="V78" s="258" t="e">
        <f t="shared" si="47"/>
        <v>#REF!</v>
      </c>
      <c r="W78" s="508" t="e">
        <f t="shared" si="4"/>
        <v>#REF!</v>
      </c>
      <c r="X78" s="258">
        <f t="shared" si="48"/>
        <v>0</v>
      </c>
      <c r="Y78" s="258" t="e">
        <f t="shared" si="48"/>
        <v>#REF!</v>
      </c>
      <c r="Z78" s="508" t="e">
        <f t="shared" si="5"/>
        <v>#REF!</v>
      </c>
      <c r="AA78" s="261" t="e">
        <f>+AA79</f>
        <v>#REF!</v>
      </c>
    </row>
    <row r="79" spans="1:27" s="358" customFormat="1" x14ac:dyDescent="0.2">
      <c r="A79" s="322" t="s">
        <v>208</v>
      </c>
      <c r="B79" s="323" t="s">
        <v>209</v>
      </c>
      <c r="C79" s="264">
        <f t="shared" ref="C79:K79" si="49">SUM(C80:C93)</f>
        <v>0</v>
      </c>
      <c r="D79" s="264">
        <f t="shared" si="49"/>
        <v>0</v>
      </c>
      <c r="E79" s="264">
        <f t="shared" si="49"/>
        <v>0</v>
      </c>
      <c r="F79" s="264">
        <f t="shared" si="49"/>
        <v>0</v>
      </c>
      <c r="G79" s="264">
        <f t="shared" si="49"/>
        <v>0</v>
      </c>
      <c r="H79" s="264">
        <f t="shared" si="49"/>
        <v>0</v>
      </c>
      <c r="I79" s="264">
        <f t="shared" si="49"/>
        <v>0</v>
      </c>
      <c r="J79" s="264">
        <f t="shared" si="49"/>
        <v>0</v>
      </c>
      <c r="K79" s="264" t="e">
        <f t="shared" si="49"/>
        <v>#REF!</v>
      </c>
      <c r="L79" s="509" t="e">
        <f t="shared" si="1"/>
        <v>#REF!</v>
      </c>
      <c r="M79" s="264" t="e">
        <f>SUM(M80:M93)</f>
        <v>#REF!</v>
      </c>
      <c r="N79" s="264">
        <f>SUM(N80:N93)</f>
        <v>0</v>
      </c>
      <c r="O79" s="264">
        <f>SUM(O80:O93)</f>
        <v>0</v>
      </c>
      <c r="P79" s="264" t="e">
        <f>SUM(P80:P93)</f>
        <v>#REF!</v>
      </c>
      <c r="Q79" s="509" t="e">
        <f t="shared" si="2"/>
        <v>#REF!</v>
      </c>
      <c r="R79" s="264" t="e">
        <f>SUM(R80:R93)</f>
        <v>#REF!</v>
      </c>
      <c r="S79" s="509" t="e">
        <f t="shared" si="3"/>
        <v>#REF!</v>
      </c>
      <c r="T79" s="264" t="e">
        <f>SUM(T80:T93)</f>
        <v>#REF!</v>
      </c>
      <c r="U79" s="264">
        <f>SUM(U80:U93)</f>
        <v>0</v>
      </c>
      <c r="V79" s="264" t="e">
        <f>SUM(V80:V93)</f>
        <v>#REF!</v>
      </c>
      <c r="W79" s="509" t="e">
        <f t="shared" si="4"/>
        <v>#REF!</v>
      </c>
      <c r="X79" s="264">
        <f>SUM(X80:X93)</f>
        <v>0</v>
      </c>
      <c r="Y79" s="264" t="e">
        <f>SUM(Y80:Y93)</f>
        <v>#REF!</v>
      </c>
      <c r="Z79" s="509" t="e">
        <f t="shared" si="5"/>
        <v>#REF!</v>
      </c>
      <c r="AA79" s="267" t="e">
        <f>SUM(AA80:AA93)</f>
        <v>#REF!</v>
      </c>
    </row>
    <row r="80" spans="1:27" s="275" customFormat="1" x14ac:dyDescent="0.2">
      <c r="A80" s="297" t="s">
        <v>210</v>
      </c>
      <c r="B80" s="324" t="s">
        <v>211</v>
      </c>
      <c r="C80" s="270">
        <v>0</v>
      </c>
      <c r="D80" s="278">
        <v>0</v>
      </c>
      <c r="E80" s="278">
        <v>0</v>
      </c>
      <c r="F80" s="270"/>
      <c r="G80" s="270">
        <v>0</v>
      </c>
      <c r="H80" s="270">
        <f t="shared" ref="H80:H93" si="50">+C80+D80-E80+F80-G80</f>
        <v>0</v>
      </c>
      <c r="I80" s="270">
        <v>0</v>
      </c>
      <c r="J80" s="270">
        <v>0</v>
      </c>
      <c r="K80" s="270" t="e">
        <f>+I80-J80+AGOSTO!K79</f>
        <v>#REF!</v>
      </c>
      <c r="L80" s="361" t="e">
        <f t="shared" si="1"/>
        <v>#REF!</v>
      </c>
      <c r="M80" s="270" t="e">
        <f t="shared" ref="M80:M93" si="51">+H80-K80</f>
        <v>#REF!</v>
      </c>
      <c r="N80" s="270">
        <v>0</v>
      </c>
      <c r="O80" s="270">
        <v>0</v>
      </c>
      <c r="P80" s="270" t="e">
        <f>+N80-O80+AGOSTO!P79</f>
        <v>#REF!</v>
      </c>
      <c r="Q80" s="361" t="e">
        <f t="shared" si="2"/>
        <v>#REF!</v>
      </c>
      <c r="R80" s="271" t="e">
        <f t="shared" ref="R80:R93" si="52">+H80-P80</f>
        <v>#REF!</v>
      </c>
      <c r="S80" s="361" t="e">
        <f t="shared" si="3"/>
        <v>#REF!</v>
      </c>
      <c r="T80" s="270" t="e">
        <f>+AGOSTO!V79</f>
        <v>#REF!</v>
      </c>
      <c r="U80" s="270">
        <v>0</v>
      </c>
      <c r="V80" s="270" t="e">
        <f t="shared" ref="V80:V93" si="53">+T80+U80</f>
        <v>#REF!</v>
      </c>
      <c r="W80" s="361" t="e">
        <f t="shared" si="4"/>
        <v>#REF!</v>
      </c>
      <c r="X80" s="270">
        <f t="shared" ref="X80:X93" si="54">+U80</f>
        <v>0</v>
      </c>
      <c r="Y80" s="270" t="e">
        <f>+X80+AGOSTO!Y79</f>
        <v>#REF!</v>
      </c>
      <c r="Z80" s="361" t="e">
        <f t="shared" si="5"/>
        <v>#REF!</v>
      </c>
      <c r="AA80" s="274" t="e">
        <f t="shared" ref="AA80:AA93" si="55">+H80-Y80</f>
        <v>#REF!</v>
      </c>
    </row>
    <row r="81" spans="1:27" s="275" customFormat="1" x14ac:dyDescent="0.2">
      <c r="A81" s="276" t="s">
        <v>212</v>
      </c>
      <c r="B81" s="277" t="s">
        <v>213</v>
      </c>
      <c r="C81" s="278">
        <v>0</v>
      </c>
      <c r="D81" s="278">
        <v>0</v>
      </c>
      <c r="E81" s="278">
        <v>0</v>
      </c>
      <c r="F81" s="278"/>
      <c r="G81" s="278">
        <v>0</v>
      </c>
      <c r="H81" s="278">
        <f t="shared" si="50"/>
        <v>0</v>
      </c>
      <c r="I81" s="278">
        <v>0</v>
      </c>
      <c r="J81" s="278">
        <v>0</v>
      </c>
      <c r="K81" s="270" t="e">
        <f>+I81-J81+AGOSTO!K80</f>
        <v>#REF!</v>
      </c>
      <c r="L81" s="361" t="e">
        <f t="shared" si="1"/>
        <v>#REF!</v>
      </c>
      <c r="M81" s="278" t="e">
        <f t="shared" si="51"/>
        <v>#REF!</v>
      </c>
      <c r="N81" s="278">
        <v>0</v>
      </c>
      <c r="O81" s="278">
        <v>0</v>
      </c>
      <c r="P81" s="270" t="e">
        <f>+N81-O81+AGOSTO!P80</f>
        <v>#REF!</v>
      </c>
      <c r="Q81" s="361" t="e">
        <f t="shared" si="2"/>
        <v>#REF!</v>
      </c>
      <c r="R81" s="279" t="e">
        <f t="shared" si="52"/>
        <v>#REF!</v>
      </c>
      <c r="S81" s="361" t="e">
        <f t="shared" si="3"/>
        <v>#REF!</v>
      </c>
      <c r="T81" s="270" t="e">
        <f>+AGOSTO!V80</f>
        <v>#REF!</v>
      </c>
      <c r="U81" s="278">
        <v>0</v>
      </c>
      <c r="V81" s="270" t="e">
        <f t="shared" si="53"/>
        <v>#REF!</v>
      </c>
      <c r="W81" s="361" t="e">
        <f t="shared" si="4"/>
        <v>#REF!</v>
      </c>
      <c r="X81" s="270">
        <f t="shared" si="54"/>
        <v>0</v>
      </c>
      <c r="Y81" s="270" t="e">
        <f>+X81+AGOSTO!Y80</f>
        <v>#REF!</v>
      </c>
      <c r="Z81" s="361" t="e">
        <f t="shared" si="5"/>
        <v>#REF!</v>
      </c>
      <c r="AA81" s="282" t="e">
        <f t="shared" si="55"/>
        <v>#REF!</v>
      </c>
    </row>
    <row r="82" spans="1:27" s="275" customFormat="1" x14ac:dyDescent="0.2">
      <c r="A82" s="276" t="s">
        <v>214</v>
      </c>
      <c r="B82" s="277" t="s">
        <v>215</v>
      </c>
      <c r="C82" s="278">
        <v>0</v>
      </c>
      <c r="D82" s="278">
        <v>0</v>
      </c>
      <c r="E82" s="278">
        <v>0</v>
      </c>
      <c r="F82" s="278"/>
      <c r="G82" s="278">
        <v>0</v>
      </c>
      <c r="H82" s="278">
        <f t="shared" si="50"/>
        <v>0</v>
      </c>
      <c r="I82" s="278">
        <v>0</v>
      </c>
      <c r="J82" s="278">
        <v>0</v>
      </c>
      <c r="K82" s="270" t="e">
        <f>+I82-J82+AGOSTO!K81</f>
        <v>#REF!</v>
      </c>
      <c r="L82" s="361" t="e">
        <f t="shared" si="1"/>
        <v>#REF!</v>
      </c>
      <c r="M82" s="278" t="e">
        <f t="shared" si="51"/>
        <v>#REF!</v>
      </c>
      <c r="N82" s="278">
        <v>0</v>
      </c>
      <c r="O82" s="278">
        <v>0</v>
      </c>
      <c r="P82" s="270" t="e">
        <f>+N82-O82+AGOSTO!P81</f>
        <v>#REF!</v>
      </c>
      <c r="Q82" s="361" t="e">
        <f t="shared" si="2"/>
        <v>#REF!</v>
      </c>
      <c r="R82" s="279" t="e">
        <f t="shared" si="52"/>
        <v>#REF!</v>
      </c>
      <c r="S82" s="361" t="e">
        <f t="shared" si="3"/>
        <v>#REF!</v>
      </c>
      <c r="T82" s="270" t="e">
        <f>+AGOSTO!V81</f>
        <v>#REF!</v>
      </c>
      <c r="U82" s="278">
        <v>0</v>
      </c>
      <c r="V82" s="270" t="e">
        <f t="shared" si="53"/>
        <v>#REF!</v>
      </c>
      <c r="W82" s="361" t="e">
        <f t="shared" si="4"/>
        <v>#REF!</v>
      </c>
      <c r="X82" s="270">
        <f t="shared" si="54"/>
        <v>0</v>
      </c>
      <c r="Y82" s="270" t="e">
        <f>+X82+AGOSTO!Y81</f>
        <v>#REF!</v>
      </c>
      <c r="Z82" s="361" t="e">
        <f t="shared" si="5"/>
        <v>#REF!</v>
      </c>
      <c r="AA82" s="282" t="e">
        <f t="shared" si="55"/>
        <v>#REF!</v>
      </c>
    </row>
    <row r="83" spans="1:27" s="275" customFormat="1" x14ac:dyDescent="0.2">
      <c r="A83" s="276" t="s">
        <v>216</v>
      </c>
      <c r="B83" s="277" t="s">
        <v>217</v>
      </c>
      <c r="C83" s="278">
        <v>0</v>
      </c>
      <c r="D83" s="278">
        <v>0</v>
      </c>
      <c r="E83" s="278">
        <v>0</v>
      </c>
      <c r="F83" s="278"/>
      <c r="G83" s="278">
        <v>0</v>
      </c>
      <c r="H83" s="278">
        <f t="shared" si="50"/>
        <v>0</v>
      </c>
      <c r="I83" s="278">
        <v>0</v>
      </c>
      <c r="J83" s="278">
        <v>0</v>
      </c>
      <c r="K83" s="270" t="e">
        <f>+I83-J83+AGOSTO!K82</f>
        <v>#REF!</v>
      </c>
      <c r="L83" s="361" t="e">
        <f t="shared" si="1"/>
        <v>#REF!</v>
      </c>
      <c r="M83" s="278" t="e">
        <f t="shared" si="51"/>
        <v>#REF!</v>
      </c>
      <c r="N83" s="278">
        <v>0</v>
      </c>
      <c r="O83" s="278">
        <v>0</v>
      </c>
      <c r="P83" s="270" t="e">
        <f>+N83-O83+AGOSTO!P82</f>
        <v>#REF!</v>
      </c>
      <c r="Q83" s="361" t="e">
        <f t="shared" si="2"/>
        <v>#REF!</v>
      </c>
      <c r="R83" s="279" t="e">
        <f t="shared" si="52"/>
        <v>#REF!</v>
      </c>
      <c r="S83" s="361" t="e">
        <f t="shared" si="3"/>
        <v>#REF!</v>
      </c>
      <c r="T83" s="270" t="e">
        <f>+AGOSTO!V82</f>
        <v>#REF!</v>
      </c>
      <c r="U83" s="278">
        <v>0</v>
      </c>
      <c r="V83" s="270" t="e">
        <f t="shared" si="53"/>
        <v>#REF!</v>
      </c>
      <c r="W83" s="361" t="e">
        <f t="shared" si="4"/>
        <v>#REF!</v>
      </c>
      <c r="X83" s="270">
        <f t="shared" si="54"/>
        <v>0</v>
      </c>
      <c r="Y83" s="270" t="e">
        <f>+X83+AGOSTO!Y82</f>
        <v>#REF!</v>
      </c>
      <c r="Z83" s="361" t="e">
        <f t="shared" si="5"/>
        <v>#REF!</v>
      </c>
      <c r="AA83" s="282" t="e">
        <f t="shared" si="55"/>
        <v>#REF!</v>
      </c>
    </row>
    <row r="84" spans="1:27" s="275" customFormat="1" x14ac:dyDescent="0.2">
      <c r="A84" s="276" t="s">
        <v>218</v>
      </c>
      <c r="B84" s="325" t="s">
        <v>219</v>
      </c>
      <c r="C84" s="278">
        <v>0</v>
      </c>
      <c r="D84" s="278">
        <v>0</v>
      </c>
      <c r="E84" s="278">
        <v>0</v>
      </c>
      <c r="F84" s="278"/>
      <c r="G84" s="278">
        <v>0</v>
      </c>
      <c r="H84" s="278">
        <f t="shared" si="50"/>
        <v>0</v>
      </c>
      <c r="I84" s="278">
        <v>0</v>
      </c>
      <c r="J84" s="278">
        <v>0</v>
      </c>
      <c r="K84" s="270" t="e">
        <f>+I84-J84+AGOSTO!K83</f>
        <v>#REF!</v>
      </c>
      <c r="L84" s="361" t="e">
        <f t="shared" si="1"/>
        <v>#REF!</v>
      </c>
      <c r="M84" s="278" t="e">
        <f t="shared" si="51"/>
        <v>#REF!</v>
      </c>
      <c r="N84" s="278">
        <v>0</v>
      </c>
      <c r="O84" s="278">
        <v>0</v>
      </c>
      <c r="P84" s="270" t="e">
        <f>+N84-O84+AGOSTO!P83</f>
        <v>#REF!</v>
      </c>
      <c r="Q84" s="361" t="e">
        <f t="shared" si="2"/>
        <v>#REF!</v>
      </c>
      <c r="R84" s="279" t="e">
        <f t="shared" si="52"/>
        <v>#REF!</v>
      </c>
      <c r="S84" s="361" t="e">
        <f t="shared" si="3"/>
        <v>#REF!</v>
      </c>
      <c r="T84" s="270" t="e">
        <f>+AGOSTO!V83</f>
        <v>#REF!</v>
      </c>
      <c r="U84" s="278">
        <v>0</v>
      </c>
      <c r="V84" s="270" t="e">
        <f t="shared" si="53"/>
        <v>#REF!</v>
      </c>
      <c r="W84" s="361" t="e">
        <f t="shared" si="4"/>
        <v>#REF!</v>
      </c>
      <c r="X84" s="270">
        <f t="shared" si="54"/>
        <v>0</v>
      </c>
      <c r="Y84" s="270" t="e">
        <f>+X84+AGOSTO!Y83</f>
        <v>#REF!</v>
      </c>
      <c r="Z84" s="361" t="e">
        <f t="shared" si="5"/>
        <v>#REF!</v>
      </c>
      <c r="AA84" s="282" t="e">
        <f t="shared" si="55"/>
        <v>#REF!</v>
      </c>
    </row>
    <row r="85" spans="1:27" s="275" customFormat="1" x14ac:dyDescent="0.2">
      <c r="A85" s="276" t="s">
        <v>220</v>
      </c>
      <c r="B85" s="325" t="s">
        <v>221</v>
      </c>
      <c r="C85" s="278">
        <v>0</v>
      </c>
      <c r="D85" s="278">
        <v>0</v>
      </c>
      <c r="E85" s="278">
        <v>0</v>
      </c>
      <c r="F85" s="278"/>
      <c r="G85" s="278">
        <v>0</v>
      </c>
      <c r="H85" s="278">
        <f t="shared" si="50"/>
        <v>0</v>
      </c>
      <c r="I85" s="278">
        <v>0</v>
      </c>
      <c r="J85" s="278">
        <v>0</v>
      </c>
      <c r="K85" s="270" t="e">
        <f>+I85-J85+AGOSTO!K84</f>
        <v>#REF!</v>
      </c>
      <c r="L85" s="361" t="e">
        <f t="shared" si="1"/>
        <v>#REF!</v>
      </c>
      <c r="M85" s="278" t="e">
        <f t="shared" si="51"/>
        <v>#REF!</v>
      </c>
      <c r="N85" s="278">
        <v>0</v>
      </c>
      <c r="O85" s="278">
        <v>0</v>
      </c>
      <c r="P85" s="270" t="e">
        <f>+N85-O85+AGOSTO!P84</f>
        <v>#REF!</v>
      </c>
      <c r="Q85" s="361" t="e">
        <f t="shared" si="2"/>
        <v>#REF!</v>
      </c>
      <c r="R85" s="279" t="e">
        <f t="shared" si="52"/>
        <v>#REF!</v>
      </c>
      <c r="S85" s="361" t="e">
        <f t="shared" si="3"/>
        <v>#REF!</v>
      </c>
      <c r="T85" s="270" t="e">
        <f>+AGOSTO!V84</f>
        <v>#REF!</v>
      </c>
      <c r="U85" s="278">
        <v>0</v>
      </c>
      <c r="V85" s="270" t="e">
        <f t="shared" si="53"/>
        <v>#REF!</v>
      </c>
      <c r="W85" s="361" t="e">
        <f t="shared" si="4"/>
        <v>#REF!</v>
      </c>
      <c r="X85" s="270">
        <f t="shared" si="54"/>
        <v>0</v>
      </c>
      <c r="Y85" s="270" t="e">
        <f>+X85+AGOSTO!Y84</f>
        <v>#REF!</v>
      </c>
      <c r="Z85" s="361" t="e">
        <f t="shared" si="5"/>
        <v>#REF!</v>
      </c>
      <c r="AA85" s="282" t="e">
        <f t="shared" si="55"/>
        <v>#REF!</v>
      </c>
    </row>
    <row r="86" spans="1:27" s="275" customFormat="1" x14ac:dyDescent="0.2">
      <c r="A86" s="276" t="s">
        <v>222</v>
      </c>
      <c r="B86" s="325" t="s">
        <v>223</v>
      </c>
      <c r="C86" s="278">
        <v>0</v>
      </c>
      <c r="D86" s="278">
        <v>0</v>
      </c>
      <c r="E86" s="278">
        <v>0</v>
      </c>
      <c r="F86" s="278"/>
      <c r="G86" s="278">
        <v>0</v>
      </c>
      <c r="H86" s="278">
        <f t="shared" si="50"/>
        <v>0</v>
      </c>
      <c r="I86" s="278">
        <v>0</v>
      </c>
      <c r="J86" s="278">
        <v>0</v>
      </c>
      <c r="K86" s="270" t="e">
        <f>+I86-J86+AGOSTO!K85</f>
        <v>#REF!</v>
      </c>
      <c r="L86" s="361" t="e">
        <f t="shared" si="1"/>
        <v>#REF!</v>
      </c>
      <c r="M86" s="278" t="e">
        <f t="shared" si="51"/>
        <v>#REF!</v>
      </c>
      <c r="N86" s="278">
        <v>0</v>
      </c>
      <c r="O86" s="278">
        <v>0</v>
      </c>
      <c r="P86" s="270" t="e">
        <f>+N86-O86+AGOSTO!P85</f>
        <v>#REF!</v>
      </c>
      <c r="Q86" s="361" t="e">
        <f t="shared" si="2"/>
        <v>#REF!</v>
      </c>
      <c r="R86" s="279" t="e">
        <f t="shared" si="52"/>
        <v>#REF!</v>
      </c>
      <c r="S86" s="361" t="e">
        <f t="shared" si="3"/>
        <v>#REF!</v>
      </c>
      <c r="T86" s="270" t="e">
        <f>+AGOSTO!V85</f>
        <v>#REF!</v>
      </c>
      <c r="U86" s="278">
        <v>0</v>
      </c>
      <c r="V86" s="270" t="e">
        <f t="shared" si="53"/>
        <v>#REF!</v>
      </c>
      <c r="W86" s="361" t="e">
        <f t="shared" si="4"/>
        <v>#REF!</v>
      </c>
      <c r="X86" s="270">
        <f t="shared" si="54"/>
        <v>0</v>
      </c>
      <c r="Y86" s="270" t="e">
        <f>+X86+AGOSTO!Y85</f>
        <v>#REF!</v>
      </c>
      <c r="Z86" s="361" t="e">
        <f t="shared" si="5"/>
        <v>#REF!</v>
      </c>
      <c r="AA86" s="282" t="e">
        <f t="shared" si="55"/>
        <v>#REF!</v>
      </c>
    </row>
    <row r="87" spans="1:27" s="275" customFormat="1" x14ac:dyDescent="0.2">
      <c r="A87" s="276" t="s">
        <v>224</v>
      </c>
      <c r="B87" s="325" t="s">
        <v>225</v>
      </c>
      <c r="C87" s="278">
        <v>0</v>
      </c>
      <c r="D87" s="278">
        <v>0</v>
      </c>
      <c r="E87" s="278">
        <v>0</v>
      </c>
      <c r="F87" s="278"/>
      <c r="G87" s="278">
        <v>0</v>
      </c>
      <c r="H87" s="278">
        <f t="shared" si="50"/>
        <v>0</v>
      </c>
      <c r="I87" s="278">
        <v>0</v>
      </c>
      <c r="J87" s="278">
        <v>0</v>
      </c>
      <c r="K87" s="270" t="e">
        <f>+I87-J87+AGOSTO!K86</f>
        <v>#REF!</v>
      </c>
      <c r="L87" s="361" t="e">
        <f t="shared" si="1"/>
        <v>#REF!</v>
      </c>
      <c r="M87" s="278" t="e">
        <f t="shared" si="51"/>
        <v>#REF!</v>
      </c>
      <c r="N87" s="278">
        <v>0</v>
      </c>
      <c r="O87" s="278">
        <v>0</v>
      </c>
      <c r="P87" s="270" t="e">
        <f>+N87-O87+AGOSTO!P86</f>
        <v>#REF!</v>
      </c>
      <c r="Q87" s="361" t="e">
        <f t="shared" si="2"/>
        <v>#REF!</v>
      </c>
      <c r="R87" s="279" t="e">
        <f t="shared" si="52"/>
        <v>#REF!</v>
      </c>
      <c r="S87" s="361" t="e">
        <f t="shared" si="3"/>
        <v>#REF!</v>
      </c>
      <c r="T87" s="270" t="e">
        <f>+AGOSTO!V86</f>
        <v>#REF!</v>
      </c>
      <c r="U87" s="278">
        <v>0</v>
      </c>
      <c r="V87" s="270" t="e">
        <f t="shared" si="53"/>
        <v>#REF!</v>
      </c>
      <c r="W87" s="361" t="e">
        <f t="shared" si="4"/>
        <v>#REF!</v>
      </c>
      <c r="X87" s="270">
        <f t="shared" si="54"/>
        <v>0</v>
      </c>
      <c r="Y87" s="270" t="e">
        <f>+X87+AGOSTO!Y86</f>
        <v>#REF!</v>
      </c>
      <c r="Z87" s="361" t="e">
        <f t="shared" si="5"/>
        <v>#REF!</v>
      </c>
      <c r="AA87" s="282" t="e">
        <f t="shared" si="55"/>
        <v>#REF!</v>
      </c>
    </row>
    <row r="88" spans="1:27" s="275" customFormat="1" x14ac:dyDescent="0.2">
      <c r="A88" s="276" t="s">
        <v>226</v>
      </c>
      <c r="B88" s="325" t="s">
        <v>227</v>
      </c>
      <c r="C88" s="278">
        <v>0</v>
      </c>
      <c r="D88" s="278">
        <v>0</v>
      </c>
      <c r="E88" s="278">
        <v>0</v>
      </c>
      <c r="F88" s="278"/>
      <c r="G88" s="278">
        <v>0</v>
      </c>
      <c r="H88" s="278">
        <f t="shared" si="50"/>
        <v>0</v>
      </c>
      <c r="I88" s="278">
        <v>0</v>
      </c>
      <c r="J88" s="278">
        <v>0</v>
      </c>
      <c r="K88" s="270" t="e">
        <f>+I88-J88+AGOSTO!K87</f>
        <v>#REF!</v>
      </c>
      <c r="L88" s="361" t="e">
        <f t="shared" si="1"/>
        <v>#REF!</v>
      </c>
      <c r="M88" s="278" t="e">
        <f t="shared" si="51"/>
        <v>#REF!</v>
      </c>
      <c r="N88" s="278">
        <v>0</v>
      </c>
      <c r="O88" s="278">
        <v>0</v>
      </c>
      <c r="P88" s="270" t="e">
        <f>+N88-O88+AGOSTO!P87</f>
        <v>#REF!</v>
      </c>
      <c r="Q88" s="361" t="e">
        <f t="shared" si="2"/>
        <v>#REF!</v>
      </c>
      <c r="R88" s="279" t="e">
        <f t="shared" si="52"/>
        <v>#REF!</v>
      </c>
      <c r="S88" s="361" t="e">
        <f t="shared" si="3"/>
        <v>#REF!</v>
      </c>
      <c r="T88" s="270" t="e">
        <f>+AGOSTO!V87</f>
        <v>#REF!</v>
      </c>
      <c r="U88" s="278">
        <v>0</v>
      </c>
      <c r="V88" s="270" t="e">
        <f t="shared" si="53"/>
        <v>#REF!</v>
      </c>
      <c r="W88" s="361" t="e">
        <f t="shared" si="4"/>
        <v>#REF!</v>
      </c>
      <c r="X88" s="270">
        <f t="shared" si="54"/>
        <v>0</v>
      </c>
      <c r="Y88" s="270" t="e">
        <f>+X88+AGOSTO!Y87</f>
        <v>#REF!</v>
      </c>
      <c r="Z88" s="361" t="e">
        <f t="shared" si="5"/>
        <v>#REF!</v>
      </c>
      <c r="AA88" s="282" t="e">
        <f t="shared" si="55"/>
        <v>#REF!</v>
      </c>
    </row>
    <row r="89" spans="1:27" s="275" customFormat="1" x14ac:dyDescent="0.2">
      <c r="A89" s="276" t="s">
        <v>228</v>
      </c>
      <c r="B89" s="325" t="s">
        <v>229</v>
      </c>
      <c r="C89" s="278">
        <v>0</v>
      </c>
      <c r="D89" s="278">
        <v>0</v>
      </c>
      <c r="E89" s="278">
        <v>0</v>
      </c>
      <c r="F89" s="278"/>
      <c r="G89" s="278">
        <v>0</v>
      </c>
      <c r="H89" s="278">
        <f t="shared" si="50"/>
        <v>0</v>
      </c>
      <c r="I89" s="278">
        <v>0</v>
      </c>
      <c r="J89" s="278">
        <v>0</v>
      </c>
      <c r="K89" s="270" t="e">
        <f>+I89-J89+AGOSTO!K88</f>
        <v>#REF!</v>
      </c>
      <c r="L89" s="361" t="e">
        <f t="shared" si="1"/>
        <v>#REF!</v>
      </c>
      <c r="M89" s="278" t="e">
        <f t="shared" si="51"/>
        <v>#REF!</v>
      </c>
      <c r="N89" s="278">
        <v>0</v>
      </c>
      <c r="O89" s="278">
        <v>0</v>
      </c>
      <c r="P89" s="270" t="e">
        <f>+N89-O89+AGOSTO!P88</f>
        <v>#REF!</v>
      </c>
      <c r="Q89" s="361" t="e">
        <f t="shared" si="2"/>
        <v>#REF!</v>
      </c>
      <c r="R89" s="279" t="e">
        <f t="shared" si="52"/>
        <v>#REF!</v>
      </c>
      <c r="S89" s="361" t="e">
        <f t="shared" si="3"/>
        <v>#REF!</v>
      </c>
      <c r="T89" s="270" t="e">
        <f>+AGOSTO!V88</f>
        <v>#REF!</v>
      </c>
      <c r="U89" s="278">
        <v>0</v>
      </c>
      <c r="V89" s="270" t="e">
        <f t="shared" si="53"/>
        <v>#REF!</v>
      </c>
      <c r="W89" s="361" t="e">
        <f t="shared" si="4"/>
        <v>#REF!</v>
      </c>
      <c r="X89" s="270">
        <f t="shared" si="54"/>
        <v>0</v>
      </c>
      <c r="Y89" s="270" t="e">
        <f>+X89+AGOSTO!Y88</f>
        <v>#REF!</v>
      </c>
      <c r="Z89" s="361" t="e">
        <f t="shared" si="5"/>
        <v>#REF!</v>
      </c>
      <c r="AA89" s="282" t="e">
        <f t="shared" si="55"/>
        <v>#REF!</v>
      </c>
    </row>
    <row r="90" spans="1:27" s="275" customFormat="1" x14ac:dyDescent="0.2">
      <c r="A90" s="276" t="s">
        <v>230</v>
      </c>
      <c r="B90" s="325" t="s">
        <v>231</v>
      </c>
      <c r="C90" s="278">
        <v>0</v>
      </c>
      <c r="D90" s="278">
        <v>0</v>
      </c>
      <c r="E90" s="278">
        <v>0</v>
      </c>
      <c r="F90" s="278"/>
      <c r="G90" s="278">
        <v>0</v>
      </c>
      <c r="H90" s="278">
        <f t="shared" si="50"/>
        <v>0</v>
      </c>
      <c r="I90" s="278">
        <v>0</v>
      </c>
      <c r="J90" s="278">
        <v>0</v>
      </c>
      <c r="K90" s="270" t="e">
        <f>+I90-J90+AGOSTO!K89</f>
        <v>#REF!</v>
      </c>
      <c r="L90" s="361" t="e">
        <f t="shared" si="1"/>
        <v>#REF!</v>
      </c>
      <c r="M90" s="278" t="e">
        <f t="shared" si="51"/>
        <v>#REF!</v>
      </c>
      <c r="N90" s="278">
        <v>0</v>
      </c>
      <c r="O90" s="278">
        <v>0</v>
      </c>
      <c r="P90" s="270" t="e">
        <f>+N90-O90+AGOSTO!P89</f>
        <v>#REF!</v>
      </c>
      <c r="Q90" s="361" t="e">
        <f t="shared" si="2"/>
        <v>#REF!</v>
      </c>
      <c r="R90" s="279" t="e">
        <f t="shared" si="52"/>
        <v>#REF!</v>
      </c>
      <c r="S90" s="361" t="e">
        <f t="shared" si="3"/>
        <v>#REF!</v>
      </c>
      <c r="T90" s="270" t="e">
        <f>+AGOSTO!V89</f>
        <v>#REF!</v>
      </c>
      <c r="U90" s="278">
        <v>0</v>
      </c>
      <c r="V90" s="270" t="e">
        <f t="shared" si="53"/>
        <v>#REF!</v>
      </c>
      <c r="W90" s="361" t="e">
        <f t="shared" si="4"/>
        <v>#REF!</v>
      </c>
      <c r="X90" s="270">
        <f t="shared" si="54"/>
        <v>0</v>
      </c>
      <c r="Y90" s="270" t="e">
        <f>+X90+AGOSTO!Y89</f>
        <v>#REF!</v>
      </c>
      <c r="Z90" s="361" t="e">
        <f t="shared" si="5"/>
        <v>#REF!</v>
      </c>
      <c r="AA90" s="282" t="e">
        <f t="shared" si="55"/>
        <v>#REF!</v>
      </c>
    </row>
    <row r="91" spans="1:27" s="275" customFormat="1" x14ac:dyDescent="0.2">
      <c r="A91" s="276" t="s">
        <v>232</v>
      </c>
      <c r="B91" s="325" t="s">
        <v>233</v>
      </c>
      <c r="C91" s="278">
        <v>0</v>
      </c>
      <c r="D91" s="278">
        <v>0</v>
      </c>
      <c r="E91" s="278">
        <v>0</v>
      </c>
      <c r="F91" s="278"/>
      <c r="G91" s="278">
        <v>0</v>
      </c>
      <c r="H91" s="278">
        <f t="shared" si="50"/>
        <v>0</v>
      </c>
      <c r="I91" s="278">
        <v>0</v>
      </c>
      <c r="J91" s="278">
        <v>0</v>
      </c>
      <c r="K91" s="270" t="e">
        <f>+I91-J91+AGOSTO!K90</f>
        <v>#REF!</v>
      </c>
      <c r="L91" s="361" t="e">
        <f t="shared" si="1"/>
        <v>#REF!</v>
      </c>
      <c r="M91" s="278" t="e">
        <f t="shared" si="51"/>
        <v>#REF!</v>
      </c>
      <c r="N91" s="278">
        <v>0</v>
      </c>
      <c r="O91" s="278">
        <v>0</v>
      </c>
      <c r="P91" s="270" t="e">
        <f>+N91-O91+AGOSTO!P90</f>
        <v>#REF!</v>
      </c>
      <c r="Q91" s="361" t="e">
        <f t="shared" si="2"/>
        <v>#REF!</v>
      </c>
      <c r="R91" s="279" t="e">
        <f t="shared" si="52"/>
        <v>#REF!</v>
      </c>
      <c r="S91" s="361" t="e">
        <f t="shared" si="3"/>
        <v>#REF!</v>
      </c>
      <c r="T91" s="270" t="e">
        <f>+AGOSTO!V90</f>
        <v>#REF!</v>
      </c>
      <c r="U91" s="278">
        <v>0</v>
      </c>
      <c r="V91" s="270" t="e">
        <f t="shared" si="53"/>
        <v>#REF!</v>
      </c>
      <c r="W91" s="361" t="e">
        <f t="shared" si="4"/>
        <v>#REF!</v>
      </c>
      <c r="X91" s="270">
        <f t="shared" si="54"/>
        <v>0</v>
      </c>
      <c r="Y91" s="270" t="e">
        <f>+X91+AGOSTO!Y90</f>
        <v>#REF!</v>
      </c>
      <c r="Z91" s="361" t="e">
        <f t="shared" si="5"/>
        <v>#REF!</v>
      </c>
      <c r="AA91" s="282" t="e">
        <f t="shared" si="55"/>
        <v>#REF!</v>
      </c>
    </row>
    <row r="92" spans="1:27" s="275" customFormat="1" x14ac:dyDescent="0.2">
      <c r="A92" s="276" t="s">
        <v>234</v>
      </c>
      <c r="B92" s="325" t="s">
        <v>235</v>
      </c>
      <c r="C92" s="278">
        <v>0</v>
      </c>
      <c r="D92" s="279">
        <v>0</v>
      </c>
      <c r="E92" s="279">
        <v>0</v>
      </c>
      <c r="F92" s="278"/>
      <c r="G92" s="278">
        <v>0</v>
      </c>
      <c r="H92" s="278">
        <f t="shared" si="50"/>
        <v>0</v>
      </c>
      <c r="I92" s="278">
        <v>0</v>
      </c>
      <c r="J92" s="278">
        <v>0</v>
      </c>
      <c r="K92" s="270" t="e">
        <f>+I92-J92+AGOSTO!K91</f>
        <v>#REF!</v>
      </c>
      <c r="L92" s="361" t="e">
        <f t="shared" si="1"/>
        <v>#REF!</v>
      </c>
      <c r="M92" s="278" t="e">
        <f t="shared" si="51"/>
        <v>#REF!</v>
      </c>
      <c r="N92" s="278">
        <v>0</v>
      </c>
      <c r="O92" s="278">
        <v>0</v>
      </c>
      <c r="P92" s="270" t="e">
        <f>+N92-O92+AGOSTO!P91</f>
        <v>#REF!</v>
      </c>
      <c r="Q92" s="361" t="e">
        <f t="shared" si="2"/>
        <v>#REF!</v>
      </c>
      <c r="R92" s="279" t="e">
        <f t="shared" si="52"/>
        <v>#REF!</v>
      </c>
      <c r="S92" s="361" t="e">
        <f t="shared" si="3"/>
        <v>#REF!</v>
      </c>
      <c r="T92" s="270" t="e">
        <f>+AGOSTO!V91</f>
        <v>#REF!</v>
      </c>
      <c r="U92" s="278">
        <v>0</v>
      </c>
      <c r="V92" s="270" t="e">
        <f t="shared" si="53"/>
        <v>#REF!</v>
      </c>
      <c r="W92" s="361" t="e">
        <f t="shared" si="4"/>
        <v>#REF!</v>
      </c>
      <c r="X92" s="270">
        <f t="shared" si="54"/>
        <v>0</v>
      </c>
      <c r="Y92" s="270" t="e">
        <f>+X92+AGOSTO!Y91</f>
        <v>#REF!</v>
      </c>
      <c r="Z92" s="361" t="e">
        <f t="shared" si="5"/>
        <v>#REF!</v>
      </c>
      <c r="AA92" s="282" t="e">
        <f t="shared" si="55"/>
        <v>#REF!</v>
      </c>
    </row>
    <row r="93" spans="1:27" s="275" customFormat="1" x14ac:dyDescent="0.2">
      <c r="A93" s="284" t="s">
        <v>236</v>
      </c>
      <c r="B93" s="325" t="s">
        <v>237</v>
      </c>
      <c r="C93" s="287">
        <v>0</v>
      </c>
      <c r="D93" s="287">
        <v>0</v>
      </c>
      <c r="E93" s="287">
        <v>0</v>
      </c>
      <c r="F93" s="286"/>
      <c r="G93" s="286">
        <v>0</v>
      </c>
      <c r="H93" s="286">
        <f t="shared" si="50"/>
        <v>0</v>
      </c>
      <c r="I93" s="286">
        <v>0</v>
      </c>
      <c r="J93" s="286">
        <v>0</v>
      </c>
      <c r="K93" s="308" t="e">
        <f>+I93-J93+AGOSTO!K92</f>
        <v>#REF!</v>
      </c>
      <c r="L93" s="365" t="e">
        <f t="shared" si="1"/>
        <v>#REF!</v>
      </c>
      <c r="M93" s="286" t="e">
        <f t="shared" si="51"/>
        <v>#REF!</v>
      </c>
      <c r="N93" s="286">
        <v>0</v>
      </c>
      <c r="O93" s="286">
        <v>0</v>
      </c>
      <c r="P93" s="308" t="e">
        <f>+N93-O93+AGOSTO!P92</f>
        <v>#REF!</v>
      </c>
      <c r="Q93" s="365" t="e">
        <f t="shared" si="2"/>
        <v>#REF!</v>
      </c>
      <c r="R93" s="287" t="e">
        <f t="shared" si="52"/>
        <v>#REF!</v>
      </c>
      <c r="S93" s="365" t="e">
        <f t="shared" si="3"/>
        <v>#REF!</v>
      </c>
      <c r="T93" s="308" t="e">
        <f>+AGOSTO!V92</f>
        <v>#REF!</v>
      </c>
      <c r="U93" s="286">
        <v>0</v>
      </c>
      <c r="V93" s="308" t="e">
        <f t="shared" si="53"/>
        <v>#REF!</v>
      </c>
      <c r="W93" s="365" t="e">
        <f t="shared" si="4"/>
        <v>#REF!</v>
      </c>
      <c r="X93" s="308">
        <f t="shared" si="54"/>
        <v>0</v>
      </c>
      <c r="Y93" s="308" t="e">
        <f>+X93+AGOSTO!Y92</f>
        <v>#REF!</v>
      </c>
      <c r="Z93" s="365" t="e">
        <f t="shared" si="5"/>
        <v>#REF!</v>
      </c>
      <c r="AA93" s="290" t="e">
        <f t="shared" si="55"/>
        <v>#REF!</v>
      </c>
    </row>
    <row r="94" spans="1:27" s="358" customFormat="1" x14ac:dyDescent="0.2">
      <c r="A94" s="326">
        <v>4</v>
      </c>
      <c r="B94" s="327" t="s">
        <v>238</v>
      </c>
      <c r="C94" s="252">
        <f t="shared" ref="C94:K96" si="56">+C95</f>
        <v>0</v>
      </c>
      <c r="D94" s="252">
        <f t="shared" si="56"/>
        <v>0</v>
      </c>
      <c r="E94" s="252">
        <f t="shared" si="56"/>
        <v>0</v>
      </c>
      <c r="F94" s="252">
        <f t="shared" si="56"/>
        <v>0</v>
      </c>
      <c r="G94" s="252">
        <f t="shared" si="56"/>
        <v>0</v>
      </c>
      <c r="H94" s="252">
        <f t="shared" si="56"/>
        <v>0</v>
      </c>
      <c r="I94" s="252">
        <f t="shared" si="56"/>
        <v>0</v>
      </c>
      <c r="J94" s="252">
        <f t="shared" si="56"/>
        <v>0</v>
      </c>
      <c r="K94" s="252" t="e">
        <f t="shared" si="56"/>
        <v>#REF!</v>
      </c>
      <c r="L94" s="357" t="e">
        <f t="shared" si="1"/>
        <v>#REF!</v>
      </c>
      <c r="M94" s="252" t="e">
        <f t="shared" ref="M94:P96" si="57">+M95</f>
        <v>#REF!</v>
      </c>
      <c r="N94" s="252">
        <f t="shared" si="57"/>
        <v>0</v>
      </c>
      <c r="O94" s="252">
        <f t="shared" si="57"/>
        <v>0</v>
      </c>
      <c r="P94" s="252" t="e">
        <f t="shared" si="57"/>
        <v>#REF!</v>
      </c>
      <c r="Q94" s="357" t="e">
        <f t="shared" si="2"/>
        <v>#REF!</v>
      </c>
      <c r="R94" s="252" t="e">
        <f>+R95</f>
        <v>#REF!</v>
      </c>
      <c r="S94" s="357" t="e">
        <f t="shared" si="3"/>
        <v>#REF!</v>
      </c>
      <c r="T94" s="252" t="e">
        <f t="shared" ref="T94:V96" si="58">+T95</f>
        <v>#REF!</v>
      </c>
      <c r="U94" s="252">
        <f t="shared" si="58"/>
        <v>0</v>
      </c>
      <c r="V94" s="252" t="e">
        <f t="shared" si="58"/>
        <v>#REF!</v>
      </c>
      <c r="W94" s="357" t="e">
        <f t="shared" si="4"/>
        <v>#REF!</v>
      </c>
      <c r="X94" s="252">
        <f t="shared" ref="X94:Y96" si="59">+X95</f>
        <v>0</v>
      </c>
      <c r="Y94" s="252" t="e">
        <f t="shared" si="59"/>
        <v>#REF!</v>
      </c>
      <c r="Z94" s="357" t="e">
        <f t="shared" si="5"/>
        <v>#REF!</v>
      </c>
      <c r="AA94" s="255" t="e">
        <f>+AA95</f>
        <v>#REF!</v>
      </c>
    </row>
    <row r="95" spans="1:27" s="358" customFormat="1" x14ac:dyDescent="0.2">
      <c r="A95" s="328" t="s">
        <v>239</v>
      </c>
      <c r="B95" s="329" t="s">
        <v>185</v>
      </c>
      <c r="C95" s="258">
        <f t="shared" si="56"/>
        <v>0</v>
      </c>
      <c r="D95" s="258">
        <f t="shared" si="56"/>
        <v>0</v>
      </c>
      <c r="E95" s="258">
        <f t="shared" si="56"/>
        <v>0</v>
      </c>
      <c r="F95" s="258">
        <f t="shared" si="56"/>
        <v>0</v>
      </c>
      <c r="G95" s="258">
        <f t="shared" si="56"/>
        <v>0</v>
      </c>
      <c r="H95" s="258">
        <f t="shared" si="56"/>
        <v>0</v>
      </c>
      <c r="I95" s="258">
        <f t="shared" si="56"/>
        <v>0</v>
      </c>
      <c r="J95" s="258">
        <f t="shared" si="56"/>
        <v>0</v>
      </c>
      <c r="K95" s="258" t="e">
        <f t="shared" si="56"/>
        <v>#REF!</v>
      </c>
      <c r="L95" s="508" t="e">
        <f t="shared" si="1"/>
        <v>#REF!</v>
      </c>
      <c r="M95" s="258" t="e">
        <f t="shared" si="57"/>
        <v>#REF!</v>
      </c>
      <c r="N95" s="258">
        <f t="shared" si="57"/>
        <v>0</v>
      </c>
      <c r="O95" s="258">
        <f t="shared" si="57"/>
        <v>0</v>
      </c>
      <c r="P95" s="258" t="e">
        <f t="shared" si="57"/>
        <v>#REF!</v>
      </c>
      <c r="Q95" s="508" t="e">
        <f t="shared" si="2"/>
        <v>#REF!</v>
      </c>
      <c r="R95" s="258" t="e">
        <f>+R96</f>
        <v>#REF!</v>
      </c>
      <c r="S95" s="508" t="e">
        <f t="shared" si="3"/>
        <v>#REF!</v>
      </c>
      <c r="T95" s="258" t="e">
        <f t="shared" si="58"/>
        <v>#REF!</v>
      </c>
      <c r="U95" s="258">
        <f t="shared" si="58"/>
        <v>0</v>
      </c>
      <c r="V95" s="258" t="e">
        <f t="shared" si="58"/>
        <v>#REF!</v>
      </c>
      <c r="W95" s="508" t="e">
        <f t="shared" si="4"/>
        <v>#REF!</v>
      </c>
      <c r="X95" s="258">
        <f t="shared" si="59"/>
        <v>0</v>
      </c>
      <c r="Y95" s="258" t="e">
        <f t="shared" si="59"/>
        <v>#REF!</v>
      </c>
      <c r="Z95" s="508" t="e">
        <f t="shared" si="5"/>
        <v>#REF!</v>
      </c>
      <c r="AA95" s="261" t="e">
        <f>+AA96</f>
        <v>#REF!</v>
      </c>
    </row>
    <row r="96" spans="1:27" s="358" customFormat="1" x14ac:dyDescent="0.2">
      <c r="A96" s="330" t="s">
        <v>240</v>
      </c>
      <c r="B96" s="329" t="s">
        <v>188</v>
      </c>
      <c r="C96" s="258">
        <f t="shared" si="56"/>
        <v>0</v>
      </c>
      <c r="D96" s="258">
        <f t="shared" si="56"/>
        <v>0</v>
      </c>
      <c r="E96" s="258">
        <f t="shared" si="56"/>
        <v>0</v>
      </c>
      <c r="F96" s="258">
        <f t="shared" si="56"/>
        <v>0</v>
      </c>
      <c r="G96" s="258">
        <f t="shared" si="56"/>
        <v>0</v>
      </c>
      <c r="H96" s="258">
        <f t="shared" si="56"/>
        <v>0</v>
      </c>
      <c r="I96" s="258">
        <f t="shared" si="56"/>
        <v>0</v>
      </c>
      <c r="J96" s="258">
        <f t="shared" si="56"/>
        <v>0</v>
      </c>
      <c r="K96" s="258" t="e">
        <f t="shared" si="56"/>
        <v>#REF!</v>
      </c>
      <c r="L96" s="508" t="e">
        <f t="shared" si="1"/>
        <v>#REF!</v>
      </c>
      <c r="M96" s="258" t="e">
        <f t="shared" si="57"/>
        <v>#REF!</v>
      </c>
      <c r="N96" s="258">
        <f t="shared" si="57"/>
        <v>0</v>
      </c>
      <c r="O96" s="258">
        <f t="shared" si="57"/>
        <v>0</v>
      </c>
      <c r="P96" s="258" t="e">
        <f t="shared" si="57"/>
        <v>#REF!</v>
      </c>
      <c r="Q96" s="508" t="e">
        <f t="shared" si="2"/>
        <v>#REF!</v>
      </c>
      <c r="R96" s="258" t="e">
        <f>+R97</f>
        <v>#REF!</v>
      </c>
      <c r="S96" s="508" t="e">
        <f t="shared" si="3"/>
        <v>#REF!</v>
      </c>
      <c r="T96" s="258" t="e">
        <f t="shared" si="58"/>
        <v>#REF!</v>
      </c>
      <c r="U96" s="258">
        <f t="shared" si="58"/>
        <v>0</v>
      </c>
      <c r="V96" s="258" t="e">
        <f t="shared" si="58"/>
        <v>#REF!</v>
      </c>
      <c r="W96" s="508" t="e">
        <f t="shared" si="4"/>
        <v>#REF!</v>
      </c>
      <c r="X96" s="258">
        <f t="shared" si="59"/>
        <v>0</v>
      </c>
      <c r="Y96" s="258" t="e">
        <f t="shared" si="59"/>
        <v>#REF!</v>
      </c>
      <c r="Z96" s="508" t="e">
        <f t="shared" si="5"/>
        <v>#REF!</v>
      </c>
      <c r="AA96" s="261" t="e">
        <f>+AA97</f>
        <v>#REF!</v>
      </c>
    </row>
    <row r="97" spans="1:28" s="358" customFormat="1" x14ac:dyDescent="0.2">
      <c r="A97" s="331" t="s">
        <v>241</v>
      </c>
      <c r="B97" s="332" t="s">
        <v>190</v>
      </c>
      <c r="C97" s="264">
        <f t="shared" ref="C97:K97" si="60">SUM(C98:C101)</f>
        <v>0</v>
      </c>
      <c r="D97" s="264">
        <f t="shared" si="60"/>
        <v>0</v>
      </c>
      <c r="E97" s="264">
        <f t="shared" si="60"/>
        <v>0</v>
      </c>
      <c r="F97" s="264">
        <f t="shared" si="60"/>
        <v>0</v>
      </c>
      <c r="G97" s="264">
        <f t="shared" si="60"/>
        <v>0</v>
      </c>
      <c r="H97" s="264">
        <f t="shared" si="60"/>
        <v>0</v>
      </c>
      <c r="I97" s="264">
        <f t="shared" si="60"/>
        <v>0</v>
      </c>
      <c r="J97" s="264">
        <f t="shared" si="60"/>
        <v>0</v>
      </c>
      <c r="K97" s="264" t="e">
        <f t="shared" si="60"/>
        <v>#REF!</v>
      </c>
      <c r="L97" s="509" t="e">
        <f t="shared" si="1"/>
        <v>#REF!</v>
      </c>
      <c r="M97" s="264" t="e">
        <f>SUM(M98:M101)</f>
        <v>#REF!</v>
      </c>
      <c r="N97" s="264">
        <f>SUM(N98:N101)</f>
        <v>0</v>
      </c>
      <c r="O97" s="264">
        <f>SUM(O98:O101)</f>
        <v>0</v>
      </c>
      <c r="P97" s="264" t="e">
        <f>SUM(P98:P101)</f>
        <v>#REF!</v>
      </c>
      <c r="Q97" s="509" t="e">
        <f t="shared" si="2"/>
        <v>#REF!</v>
      </c>
      <c r="R97" s="264" t="e">
        <f>SUM(R98:R101)</f>
        <v>#REF!</v>
      </c>
      <c r="S97" s="509" t="e">
        <f t="shared" si="3"/>
        <v>#REF!</v>
      </c>
      <c r="T97" s="264" t="e">
        <f>SUM(T98:T101)</f>
        <v>#REF!</v>
      </c>
      <c r="U97" s="264">
        <f>SUM(U98:U101)</f>
        <v>0</v>
      </c>
      <c r="V97" s="264" t="e">
        <f>SUM(V98:V101)</f>
        <v>#REF!</v>
      </c>
      <c r="W97" s="509" t="e">
        <f t="shared" si="4"/>
        <v>#REF!</v>
      </c>
      <c r="X97" s="264">
        <f>SUM(X98:X101)</f>
        <v>0</v>
      </c>
      <c r="Y97" s="264" t="e">
        <f>SUM(Y98:Y101)</f>
        <v>#REF!</v>
      </c>
      <c r="Z97" s="509" t="e">
        <f t="shared" si="5"/>
        <v>#REF!</v>
      </c>
      <c r="AA97" s="267" t="e">
        <f>SUM(AA98:AA101)</f>
        <v>#REF!</v>
      </c>
    </row>
    <row r="98" spans="1:28" s="275" customFormat="1" x14ac:dyDescent="0.2">
      <c r="A98" s="297" t="s">
        <v>242</v>
      </c>
      <c r="B98" s="304" t="s">
        <v>243</v>
      </c>
      <c r="C98" s="270">
        <v>0</v>
      </c>
      <c r="D98" s="279">
        <v>0</v>
      </c>
      <c r="E98" s="279">
        <v>0</v>
      </c>
      <c r="F98" s="271"/>
      <c r="G98" s="271">
        <v>0</v>
      </c>
      <c r="H98" s="270">
        <f>+C98+D98-E98+F98-G98</f>
        <v>0</v>
      </c>
      <c r="I98" s="271">
        <f>+'CDP-RP SEP'!C243</f>
        <v>0</v>
      </c>
      <c r="J98" s="271">
        <v>0</v>
      </c>
      <c r="K98" s="270" t="e">
        <f>+I98-J98+AGOSTO!K97</f>
        <v>#REF!</v>
      </c>
      <c r="L98" s="361" t="e">
        <f t="shared" si="1"/>
        <v>#REF!</v>
      </c>
      <c r="M98" s="271" t="e">
        <f>+H98-K98</f>
        <v>#REF!</v>
      </c>
      <c r="N98" s="271">
        <f>+'CDP-RP SEP'!G243</f>
        <v>0</v>
      </c>
      <c r="O98" s="271">
        <v>0</v>
      </c>
      <c r="P98" s="270" t="e">
        <f>+N98-O98+AGOSTO!P97</f>
        <v>#REF!</v>
      </c>
      <c r="Q98" s="361" t="e">
        <f t="shared" si="2"/>
        <v>#REF!</v>
      </c>
      <c r="R98" s="271" t="e">
        <f>+H98-P98</f>
        <v>#REF!</v>
      </c>
      <c r="S98" s="361" t="e">
        <f t="shared" si="3"/>
        <v>#REF!</v>
      </c>
      <c r="T98" s="270" t="e">
        <f>+AGOSTO!V97</f>
        <v>#REF!</v>
      </c>
      <c r="U98" s="270">
        <v>0</v>
      </c>
      <c r="V98" s="270" t="e">
        <f>+T98+U98</f>
        <v>#REF!</v>
      </c>
      <c r="W98" s="361" t="e">
        <f t="shared" si="4"/>
        <v>#REF!</v>
      </c>
      <c r="X98" s="270">
        <f>+U98</f>
        <v>0</v>
      </c>
      <c r="Y98" s="270" t="e">
        <f>+X98+AGOSTO!Y97</f>
        <v>#REF!</v>
      </c>
      <c r="Z98" s="361" t="e">
        <f t="shared" si="5"/>
        <v>#REF!</v>
      </c>
      <c r="AA98" s="274" t="e">
        <f>+P98-Y98</f>
        <v>#REF!</v>
      </c>
      <c r="AB98" s="367"/>
    </row>
    <row r="99" spans="1:28" s="275" customFormat="1" x14ac:dyDescent="0.2">
      <c r="A99" s="276" t="s">
        <v>244</v>
      </c>
      <c r="B99" s="333" t="s">
        <v>245</v>
      </c>
      <c r="C99" s="278">
        <v>0</v>
      </c>
      <c r="D99" s="279">
        <v>0</v>
      </c>
      <c r="E99" s="279">
        <v>0</v>
      </c>
      <c r="F99" s="279"/>
      <c r="G99" s="279">
        <v>0</v>
      </c>
      <c r="H99" s="278">
        <f>+C99+D99-E99+F99-G99</f>
        <v>0</v>
      </c>
      <c r="I99" s="279">
        <f>+'CDP-RP SEP'!C252</f>
        <v>0</v>
      </c>
      <c r="J99" s="279">
        <v>0</v>
      </c>
      <c r="K99" s="270" t="e">
        <f>+I99-J99+AGOSTO!K98</f>
        <v>#REF!</v>
      </c>
      <c r="L99" s="361" t="e">
        <f t="shared" si="1"/>
        <v>#REF!</v>
      </c>
      <c r="M99" s="279" t="e">
        <f>+H99-K99</f>
        <v>#REF!</v>
      </c>
      <c r="N99" s="279">
        <f>+'CDP-RP SEP'!G252</f>
        <v>0</v>
      </c>
      <c r="O99" s="279">
        <v>0</v>
      </c>
      <c r="P99" s="270" t="e">
        <f>+N99-O99+AGOSTO!P98</f>
        <v>#REF!</v>
      </c>
      <c r="Q99" s="361" t="e">
        <f t="shared" si="2"/>
        <v>#REF!</v>
      </c>
      <c r="R99" s="279" t="e">
        <f>+H99-P99</f>
        <v>#REF!</v>
      </c>
      <c r="S99" s="361" t="e">
        <f t="shared" si="3"/>
        <v>#REF!</v>
      </c>
      <c r="T99" s="270" t="e">
        <f>+AGOSTO!V98</f>
        <v>#REF!</v>
      </c>
      <c r="U99" s="278"/>
      <c r="V99" s="270" t="e">
        <f>+T99+U99</f>
        <v>#REF!</v>
      </c>
      <c r="W99" s="361" t="e">
        <f t="shared" si="4"/>
        <v>#REF!</v>
      </c>
      <c r="X99" s="270">
        <f>+U99</f>
        <v>0</v>
      </c>
      <c r="Y99" s="270" t="e">
        <f>+X99+AGOSTO!Y98</f>
        <v>#REF!</v>
      </c>
      <c r="Z99" s="361" t="e">
        <f t="shared" si="5"/>
        <v>#REF!</v>
      </c>
      <c r="AA99" s="282" t="e">
        <f>+P99-Y99</f>
        <v>#REF!</v>
      </c>
    </row>
    <row r="100" spans="1:28" s="275" customFormat="1" x14ac:dyDescent="0.2">
      <c r="A100" s="276" t="s">
        <v>246</v>
      </c>
      <c r="B100" s="333" t="s">
        <v>247</v>
      </c>
      <c r="C100" s="279"/>
      <c r="D100" s="279">
        <v>0</v>
      </c>
      <c r="E100" s="279">
        <v>0</v>
      </c>
      <c r="F100" s="279"/>
      <c r="G100" s="279">
        <v>0</v>
      </c>
      <c r="H100" s="278">
        <f>+C100+D100-E100+F100-G100</f>
        <v>0</v>
      </c>
      <c r="I100" s="279">
        <f>+'CDP-RP SEP'!C259</f>
        <v>0</v>
      </c>
      <c r="J100" s="279">
        <v>0</v>
      </c>
      <c r="K100" s="270" t="e">
        <f>+I100-J100+AGOSTO!K99</f>
        <v>#REF!</v>
      </c>
      <c r="L100" s="361" t="e">
        <f t="shared" si="1"/>
        <v>#REF!</v>
      </c>
      <c r="M100" s="279" t="e">
        <f>+H100-K100</f>
        <v>#REF!</v>
      </c>
      <c r="N100" s="279">
        <f>+'CDP-RP SEP'!G259</f>
        <v>0</v>
      </c>
      <c r="O100" s="279">
        <v>0</v>
      </c>
      <c r="P100" s="270" t="e">
        <f>+N100-O100+AGOSTO!P99</f>
        <v>#REF!</v>
      </c>
      <c r="Q100" s="361" t="e">
        <f t="shared" si="2"/>
        <v>#REF!</v>
      </c>
      <c r="R100" s="279" t="e">
        <f>+H100-P100</f>
        <v>#REF!</v>
      </c>
      <c r="S100" s="361" t="e">
        <f t="shared" si="3"/>
        <v>#REF!</v>
      </c>
      <c r="T100" s="270" t="e">
        <f>+AGOSTO!V99</f>
        <v>#REF!</v>
      </c>
      <c r="U100" s="278">
        <v>0</v>
      </c>
      <c r="V100" s="270" t="e">
        <f>+T100+U100</f>
        <v>#REF!</v>
      </c>
      <c r="W100" s="361" t="e">
        <f t="shared" si="4"/>
        <v>#REF!</v>
      </c>
      <c r="X100" s="270">
        <f>+U100</f>
        <v>0</v>
      </c>
      <c r="Y100" s="270" t="e">
        <f>+X100+AGOSTO!Y99</f>
        <v>#REF!</v>
      </c>
      <c r="Z100" s="361" t="e">
        <f t="shared" si="5"/>
        <v>#REF!</v>
      </c>
      <c r="AA100" s="282" t="e">
        <f>+P100-Y100</f>
        <v>#REF!</v>
      </c>
    </row>
    <row r="101" spans="1:28" s="275" customFormat="1" x14ac:dyDescent="0.2">
      <c r="A101" s="374" t="s">
        <v>248</v>
      </c>
      <c r="B101" s="375" t="s">
        <v>249</v>
      </c>
      <c r="C101" s="372">
        <v>0</v>
      </c>
      <c r="D101" s="610">
        <v>0</v>
      </c>
      <c r="E101" s="610">
        <v>0</v>
      </c>
      <c r="F101" s="371"/>
      <c r="G101" s="371">
        <v>0</v>
      </c>
      <c r="H101" s="372">
        <f>+C101+D101-E101+F101-G101</f>
        <v>0</v>
      </c>
      <c r="I101" s="371">
        <f>+'CDP-RP SEP'!C286</f>
        <v>0</v>
      </c>
      <c r="J101" s="371">
        <v>0</v>
      </c>
      <c r="K101" s="522" t="e">
        <f>+I101-J101+AGOSTO!K100</f>
        <v>#REF!</v>
      </c>
      <c r="L101" s="566" t="e">
        <f t="shared" si="1"/>
        <v>#REF!</v>
      </c>
      <c r="M101" s="371" t="e">
        <f>+H101-K101</f>
        <v>#REF!</v>
      </c>
      <c r="N101" s="371">
        <f>+'CDP-RP SEP'!G286</f>
        <v>0</v>
      </c>
      <c r="O101" s="371">
        <v>0</v>
      </c>
      <c r="P101" s="522" t="e">
        <f>+N101-O101+AGOSTO!P100</f>
        <v>#REF!</v>
      </c>
      <c r="Q101" s="566" t="e">
        <f t="shared" si="2"/>
        <v>#REF!</v>
      </c>
      <c r="R101" s="371" t="e">
        <f>+H101-P101</f>
        <v>#REF!</v>
      </c>
      <c r="S101" s="566" t="e">
        <f t="shared" si="3"/>
        <v>#REF!</v>
      </c>
      <c r="T101" s="522" t="e">
        <f>+AGOSTO!V100</f>
        <v>#REF!</v>
      </c>
      <c r="U101" s="372"/>
      <c r="V101" s="522" t="e">
        <f>+T101+U101</f>
        <v>#REF!</v>
      </c>
      <c r="W101" s="566" t="e">
        <f t="shared" si="4"/>
        <v>#REF!</v>
      </c>
      <c r="X101" s="522">
        <f>+U101</f>
        <v>0</v>
      </c>
      <c r="Y101" s="522" t="e">
        <f>+X101+AGOSTO!Y100</f>
        <v>#REF!</v>
      </c>
      <c r="Z101" s="566" t="e">
        <f t="shared" si="5"/>
        <v>#REF!</v>
      </c>
      <c r="AA101" s="377" t="e">
        <f>+P101-Y101</f>
        <v>#REF!</v>
      </c>
    </row>
    <row r="102" spans="1:28" s="275" customFormat="1" x14ac:dyDescent="0.2">
      <c r="A102" s="567"/>
      <c r="B102" s="568"/>
      <c r="C102" s="569"/>
      <c r="D102" s="569"/>
      <c r="E102" s="569"/>
      <c r="F102" s="569"/>
      <c r="G102" s="569"/>
      <c r="H102" s="569"/>
      <c r="I102" s="569"/>
      <c r="J102" s="569"/>
      <c r="K102" s="569"/>
      <c r="L102" s="248"/>
      <c r="M102" s="569"/>
      <c r="N102" s="569"/>
      <c r="O102" s="569"/>
      <c r="P102" s="569"/>
      <c r="Q102" s="248"/>
      <c r="R102" s="569"/>
      <c r="S102" s="248"/>
      <c r="T102" s="569"/>
      <c r="U102" s="569"/>
      <c r="V102" s="569"/>
      <c r="W102" s="248"/>
      <c r="X102" s="569"/>
      <c r="Y102" s="569"/>
      <c r="Z102" s="248"/>
      <c r="AA102" s="569"/>
    </row>
    <row r="103" spans="1:28" s="275" customFormat="1" x14ac:dyDescent="0.2">
      <c r="A103" s="567"/>
      <c r="B103" s="568"/>
      <c r="C103" s="569"/>
      <c r="D103" s="569"/>
      <c r="E103" s="569"/>
      <c r="F103" s="569"/>
      <c r="G103" s="569"/>
      <c r="H103" s="569"/>
      <c r="I103" s="569"/>
      <c r="J103" s="569"/>
      <c r="K103" s="569"/>
      <c r="L103" s="248"/>
      <c r="M103" s="569"/>
      <c r="N103" s="569"/>
      <c r="O103" s="569"/>
      <c r="P103" s="569"/>
      <c r="Q103" s="248"/>
      <c r="R103" s="569"/>
      <c r="S103" s="248"/>
      <c r="T103" s="569"/>
      <c r="U103" s="569"/>
      <c r="V103" s="569"/>
      <c r="W103" s="248"/>
      <c r="X103" s="569"/>
      <c r="Y103" s="569"/>
      <c r="Z103" s="248"/>
      <c r="AA103" s="569"/>
    </row>
    <row r="104" spans="1:28" s="275" customFormat="1" x14ac:dyDescent="0.2">
      <c r="A104" s="567"/>
      <c r="B104" s="568"/>
      <c r="C104" s="569"/>
      <c r="D104" s="569"/>
      <c r="E104" s="569"/>
      <c r="F104" s="569"/>
      <c r="G104" s="569"/>
      <c r="H104" s="569"/>
      <c r="I104" s="569"/>
      <c r="J104" s="569"/>
      <c r="K104" s="569"/>
      <c r="L104" s="248"/>
      <c r="M104" s="569"/>
      <c r="N104" s="569"/>
      <c r="O104" s="569"/>
      <c r="P104" s="569"/>
      <c r="Q104" s="248"/>
      <c r="R104" s="569"/>
      <c r="S104" s="248"/>
      <c r="T104" s="569"/>
      <c r="U104" s="569"/>
      <c r="V104" s="569"/>
      <c r="W104" s="248"/>
      <c r="X104" s="569"/>
      <c r="Y104" s="569"/>
      <c r="Z104" s="248"/>
      <c r="AA104" s="569"/>
    </row>
    <row r="108" spans="1:28" s="216" customFormat="1" ht="18" x14ac:dyDescent="0.25">
      <c r="B108" s="335"/>
      <c r="C108" s="224"/>
      <c r="F108" s="400"/>
      <c r="G108" s="335"/>
      <c r="H108" s="335"/>
      <c r="I108" s="570"/>
      <c r="K108" s="224"/>
      <c r="L108" s="222"/>
      <c r="M108" s="224"/>
      <c r="N108" s="224"/>
      <c r="P108" s="224"/>
      <c r="Q108" s="222"/>
      <c r="R108" s="224"/>
      <c r="S108" s="222"/>
      <c r="W108" s="222"/>
      <c r="Y108" s="224"/>
      <c r="Z108" s="222"/>
      <c r="AA108" s="224"/>
    </row>
    <row r="109" spans="1:28" s="216" customFormat="1" ht="18" x14ac:dyDescent="0.25">
      <c r="B109" s="217" t="s">
        <v>250</v>
      </c>
      <c r="C109" s="219"/>
      <c r="D109" s="217"/>
      <c r="E109" s="217"/>
      <c r="F109" s="401" t="s">
        <v>251</v>
      </c>
      <c r="G109" s="217"/>
      <c r="I109" s="224"/>
      <c r="K109" s="224"/>
      <c r="L109" s="220"/>
      <c r="M109" s="224"/>
      <c r="N109" s="224"/>
      <c r="P109" s="224"/>
      <c r="Q109" s="222"/>
      <c r="R109" s="224"/>
      <c r="S109" s="222"/>
      <c r="W109" s="222"/>
      <c r="Y109" s="224"/>
      <c r="Z109" s="222"/>
      <c r="AA109" s="224"/>
    </row>
    <row r="110" spans="1:28" s="216" customFormat="1" ht="18" x14ac:dyDescent="0.25">
      <c r="B110" s="217" t="s">
        <v>252</v>
      </c>
      <c r="C110" s="219"/>
      <c r="D110" s="217"/>
      <c r="E110" s="217"/>
      <c r="F110" s="401" t="s">
        <v>253</v>
      </c>
      <c r="G110" s="217"/>
      <c r="I110" s="224"/>
      <c r="K110" s="224"/>
      <c r="L110" s="220"/>
      <c r="M110" s="224"/>
      <c r="N110" s="224"/>
      <c r="P110" s="224"/>
      <c r="Q110" s="222"/>
      <c r="R110" s="224"/>
      <c r="S110" s="222"/>
      <c r="W110" s="222"/>
      <c r="Y110" s="224"/>
      <c r="Z110" s="222"/>
      <c r="AA110" s="224"/>
    </row>
    <row r="111" spans="1:28" s="216" customFormat="1" ht="18" x14ac:dyDescent="0.25">
      <c r="B111" s="217" t="s">
        <v>254</v>
      </c>
      <c r="C111" s="224"/>
      <c r="F111" s="401" t="s">
        <v>255</v>
      </c>
      <c r="I111" s="224"/>
      <c r="K111" s="224"/>
      <c r="L111" s="222"/>
      <c r="M111" s="224"/>
      <c r="N111" s="224"/>
      <c r="P111" s="224"/>
      <c r="Q111" s="222"/>
      <c r="R111" s="224"/>
      <c r="S111" s="222"/>
      <c r="W111" s="222"/>
      <c r="Y111" s="224"/>
      <c r="Z111" s="222"/>
      <c r="AA111" s="224"/>
    </row>
  </sheetData>
  <sheetProtection selectLockedCells="1" selectUnlockedCells="1"/>
  <mergeCells count="28"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W6:W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</mergeCells>
  <pageMargins left="0.78749999999999998" right="1.1812499999999999" top="0" bottom="0.39374999999999999" header="0.51180555555555551" footer="0.51180555555555551"/>
  <pageSetup paperSize="5" scale="55" firstPageNumber="0" orientation="landscape" horizontalDpi="300" verticalDpi="300"/>
  <headerFooter alignWithMargins="0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7"/>
  <sheetViews>
    <sheetView topLeftCell="A318" workbookViewId="0">
      <selection activeCell="A303" sqref="A303"/>
    </sheetView>
  </sheetViews>
  <sheetFormatPr baseColWidth="10" defaultRowHeight="12" outlineLevelRow="2" x14ac:dyDescent="0.2"/>
  <cols>
    <col min="1" max="1" width="14.85546875" style="611" customWidth="1"/>
    <col min="2" max="2" width="11.42578125" style="611"/>
    <col min="3" max="3" width="16.7109375" style="611" customWidth="1"/>
    <col min="4" max="4" width="70.140625" style="611" customWidth="1"/>
    <col min="5" max="5" width="15" style="611" customWidth="1"/>
    <col min="6" max="6" width="9" style="611" customWidth="1"/>
    <col min="7" max="7" width="15" style="611" customWidth="1"/>
    <col min="8" max="8" width="11.42578125" style="612"/>
    <col min="9" max="16384" width="11.42578125" style="611"/>
  </cols>
  <sheetData>
    <row r="1" spans="1:7" x14ac:dyDescent="0.2">
      <c r="D1" s="613"/>
      <c r="G1" s="614"/>
    </row>
    <row r="2" spans="1:7" x14ac:dyDescent="0.2">
      <c r="D2" s="613"/>
      <c r="G2" s="614"/>
    </row>
    <row r="3" spans="1:7" x14ac:dyDescent="0.2">
      <c r="A3" s="615" t="s">
        <v>0</v>
      </c>
      <c r="B3" s="616" t="s">
        <v>1</v>
      </c>
      <c r="C3" s="616" t="s">
        <v>2</v>
      </c>
      <c r="D3" s="617" t="s">
        <v>3</v>
      </c>
      <c r="E3" s="616" t="s">
        <v>4</v>
      </c>
      <c r="F3" s="616" t="s">
        <v>5</v>
      </c>
      <c r="G3" s="618" t="s">
        <v>2</v>
      </c>
    </row>
    <row r="4" spans="1:7" x14ac:dyDescent="0.2">
      <c r="A4" s="619"/>
      <c r="B4" s="620"/>
      <c r="C4" s="621"/>
      <c r="D4" s="622"/>
      <c r="E4" s="616"/>
      <c r="F4" s="616"/>
      <c r="G4" s="618"/>
    </row>
    <row r="5" spans="1:7" x14ac:dyDescent="0.2">
      <c r="A5" s="619"/>
      <c r="B5" s="620"/>
      <c r="C5" s="621"/>
      <c r="D5" s="623"/>
      <c r="E5" s="624"/>
      <c r="F5" s="625"/>
      <c r="G5" s="618"/>
    </row>
    <row r="6" spans="1:7" x14ac:dyDescent="0.2">
      <c r="A6" s="626"/>
      <c r="B6" s="626"/>
      <c r="C6" s="618">
        <f>SUM(C4:C5)</f>
        <v>0</v>
      </c>
      <c r="D6" s="627" t="s">
        <v>6</v>
      </c>
      <c r="E6" s="625"/>
      <c r="F6" s="625"/>
      <c r="G6" s="618">
        <f>SUM(G4:G5)</f>
        <v>0</v>
      </c>
    </row>
    <row r="7" spans="1:7" x14ac:dyDescent="0.2">
      <c r="A7" s="628"/>
      <c r="B7" s="628"/>
      <c r="C7" s="628"/>
      <c r="D7" s="629"/>
      <c r="E7" s="630"/>
      <c r="F7" s="630"/>
      <c r="G7" s="631"/>
    </row>
    <row r="8" spans="1:7" x14ac:dyDescent="0.2">
      <c r="A8" s="628"/>
      <c r="B8" s="628"/>
      <c r="C8" s="628"/>
      <c r="D8" s="629"/>
      <c r="E8" s="630"/>
      <c r="F8" s="630"/>
      <c r="G8" s="631"/>
    </row>
    <row r="9" spans="1:7" x14ac:dyDescent="0.2">
      <c r="A9" s="632" t="s">
        <v>0</v>
      </c>
      <c r="B9" s="625" t="s">
        <v>1</v>
      </c>
      <c r="C9" s="616" t="s">
        <v>2</v>
      </c>
      <c r="D9" s="633" t="s">
        <v>7</v>
      </c>
      <c r="E9" s="625" t="s">
        <v>4</v>
      </c>
      <c r="F9" s="625" t="s">
        <v>5</v>
      </c>
      <c r="G9" s="618" t="s">
        <v>2</v>
      </c>
    </row>
    <row r="10" spans="1:7" ht="13.5" x14ac:dyDescent="0.25">
      <c r="A10" s="619"/>
      <c r="B10" s="620"/>
      <c r="C10" s="621"/>
      <c r="D10" s="634"/>
      <c r="E10" s="348"/>
      <c r="F10" s="344"/>
      <c r="G10" s="349"/>
    </row>
    <row r="11" spans="1:7" ht="13.5" x14ac:dyDescent="0.25">
      <c r="A11" s="619"/>
      <c r="B11" s="620"/>
      <c r="C11" s="621"/>
      <c r="D11" s="634"/>
      <c r="E11" s="348"/>
      <c r="F11" s="344"/>
      <c r="G11" s="355"/>
    </row>
    <row r="12" spans="1:7" x14ac:dyDescent="0.2">
      <c r="A12" s="632"/>
      <c r="B12" s="625"/>
      <c r="C12" s="625"/>
      <c r="D12" s="633"/>
      <c r="E12" s="625"/>
      <c r="F12" s="625"/>
      <c r="G12" s="618"/>
    </row>
    <row r="13" spans="1:7" x14ac:dyDescent="0.2">
      <c r="A13" s="632"/>
      <c r="B13" s="632"/>
      <c r="C13" s="618">
        <f>SUM(C10:C12)</f>
        <v>0</v>
      </c>
      <c r="D13" s="635" t="s">
        <v>6</v>
      </c>
      <c r="E13" s="625"/>
      <c r="F13" s="625"/>
      <c r="G13" s="618">
        <f>SUM(G10:G12)</f>
        <v>0</v>
      </c>
    </row>
    <row r="14" spans="1:7" x14ac:dyDescent="0.2">
      <c r="A14" s="630"/>
      <c r="B14" s="630"/>
      <c r="C14" s="630"/>
      <c r="D14" s="636"/>
      <c r="E14" s="630"/>
      <c r="F14" s="630"/>
      <c r="G14" s="631"/>
    </row>
    <row r="15" spans="1:7" x14ac:dyDescent="0.2">
      <c r="A15" s="630"/>
      <c r="B15" s="630"/>
      <c r="C15" s="630"/>
      <c r="D15" s="636"/>
      <c r="E15" s="630"/>
      <c r="F15" s="630"/>
      <c r="G15" s="631"/>
    </row>
    <row r="16" spans="1:7" x14ac:dyDescent="0.2">
      <c r="A16" s="632" t="s">
        <v>0</v>
      </c>
      <c r="B16" s="625" t="s">
        <v>1</v>
      </c>
      <c r="C16" s="616" t="s">
        <v>2</v>
      </c>
      <c r="D16" s="633" t="s">
        <v>8</v>
      </c>
      <c r="E16" s="625" t="s">
        <v>4</v>
      </c>
      <c r="F16" s="625" t="s">
        <v>5</v>
      </c>
      <c r="G16" s="618" t="s">
        <v>2</v>
      </c>
    </row>
    <row r="17" spans="1:7" ht="13.5" x14ac:dyDescent="0.25">
      <c r="A17" s="354"/>
      <c r="B17" s="344"/>
      <c r="C17" s="349"/>
      <c r="D17" s="342"/>
      <c r="E17" s="354"/>
      <c r="F17" s="344"/>
      <c r="G17" s="349"/>
    </row>
    <row r="18" spans="1:7" ht="13.5" x14ac:dyDescent="0.25">
      <c r="A18" s="354"/>
      <c r="B18" s="344"/>
      <c r="C18" s="355"/>
      <c r="D18" s="342"/>
      <c r="E18" s="354"/>
      <c r="F18" s="344"/>
      <c r="G18" s="355"/>
    </row>
    <row r="19" spans="1:7" x14ac:dyDescent="0.2">
      <c r="A19" s="632"/>
      <c r="B19" s="632"/>
      <c r="C19" s="618">
        <f>SUM(C17:C18)</f>
        <v>0</v>
      </c>
      <c r="D19" s="635" t="s">
        <v>6</v>
      </c>
      <c r="E19" s="625"/>
      <c r="F19" s="625"/>
      <c r="G19" s="618">
        <f>SUM(G17:G18)</f>
        <v>0</v>
      </c>
    </row>
    <row r="20" spans="1:7" x14ac:dyDescent="0.2">
      <c r="A20" s="628"/>
      <c r="B20" s="628"/>
      <c r="C20" s="628"/>
      <c r="D20" s="629"/>
      <c r="E20" s="630"/>
      <c r="F20" s="630"/>
      <c r="G20" s="631"/>
    </row>
    <row r="21" spans="1:7" x14ac:dyDescent="0.2">
      <c r="A21" s="628"/>
      <c r="B21" s="628"/>
      <c r="C21" s="628"/>
      <c r="D21" s="629"/>
      <c r="E21" s="630"/>
      <c r="F21" s="630"/>
      <c r="G21" s="631"/>
    </row>
    <row r="22" spans="1:7" x14ac:dyDescent="0.2">
      <c r="A22" s="632" t="s">
        <v>0</v>
      </c>
      <c r="B22" s="625" t="s">
        <v>1</v>
      </c>
      <c r="C22" s="616" t="s">
        <v>2</v>
      </c>
      <c r="D22" s="633" t="s">
        <v>9</v>
      </c>
      <c r="E22" s="625" t="s">
        <v>4</v>
      </c>
      <c r="F22" s="625" t="s">
        <v>5</v>
      </c>
      <c r="G22" s="618" t="s">
        <v>2</v>
      </c>
    </row>
    <row r="23" spans="1:7" x14ac:dyDescent="0.2">
      <c r="A23" s="632"/>
      <c r="B23" s="625"/>
      <c r="C23" s="625"/>
      <c r="D23" s="633"/>
      <c r="E23" s="625"/>
      <c r="F23" s="625"/>
      <c r="G23" s="618"/>
    </row>
    <row r="24" spans="1:7" x14ac:dyDescent="0.2">
      <c r="A24" s="632"/>
      <c r="B24" s="625"/>
      <c r="C24" s="625"/>
      <c r="D24" s="633"/>
      <c r="E24" s="625"/>
      <c r="F24" s="625"/>
      <c r="G24" s="618"/>
    </row>
    <row r="25" spans="1:7" x14ac:dyDescent="0.2">
      <c r="A25" s="632"/>
      <c r="B25" s="632"/>
      <c r="C25" s="618">
        <f>SUM(C23:C24)</f>
        <v>0</v>
      </c>
      <c r="D25" s="635" t="s">
        <v>6</v>
      </c>
      <c r="E25" s="625"/>
      <c r="F25" s="625"/>
      <c r="G25" s="618">
        <f>SUM(G23:G24)</f>
        <v>0</v>
      </c>
    </row>
    <row r="26" spans="1:7" x14ac:dyDescent="0.2">
      <c r="A26" s="628"/>
      <c r="B26" s="628"/>
      <c r="C26" s="628"/>
      <c r="D26" s="629"/>
      <c r="E26" s="630"/>
      <c r="F26" s="630"/>
      <c r="G26" s="631"/>
    </row>
    <row r="27" spans="1:7" x14ac:dyDescent="0.2">
      <c r="A27" s="628"/>
      <c r="B27" s="630"/>
      <c r="C27" s="630"/>
      <c r="D27" s="637"/>
      <c r="E27" s="630"/>
      <c r="F27" s="630"/>
      <c r="G27" s="631"/>
    </row>
    <row r="28" spans="1:7" x14ac:dyDescent="0.2">
      <c r="A28" s="632" t="s">
        <v>0</v>
      </c>
      <c r="B28" s="625" t="s">
        <v>1</v>
      </c>
      <c r="C28" s="616" t="s">
        <v>2</v>
      </c>
      <c r="D28" s="638" t="s">
        <v>10</v>
      </c>
      <c r="E28" s="625" t="s">
        <v>4</v>
      </c>
      <c r="F28" s="625" t="s">
        <v>5</v>
      </c>
      <c r="G28" s="618" t="s">
        <v>2</v>
      </c>
    </row>
    <row r="29" spans="1:7" x14ac:dyDescent="0.2">
      <c r="A29" s="632"/>
      <c r="B29" s="625"/>
      <c r="C29" s="625"/>
      <c r="D29" s="638"/>
      <c r="E29" s="625"/>
      <c r="F29" s="625"/>
      <c r="G29" s="618"/>
    </row>
    <row r="30" spans="1:7" x14ac:dyDescent="0.2">
      <c r="A30" s="632"/>
      <c r="B30" s="625"/>
      <c r="C30" s="625"/>
      <c r="D30" s="638"/>
      <c r="E30" s="625"/>
      <c r="F30" s="625"/>
      <c r="G30" s="618"/>
    </row>
    <row r="31" spans="1:7" x14ac:dyDescent="0.2">
      <c r="A31" s="632"/>
      <c r="B31" s="632"/>
      <c r="C31" s="618">
        <f>SUM(C29:C30)</f>
        <v>0</v>
      </c>
      <c r="D31" s="635" t="s">
        <v>6</v>
      </c>
      <c r="E31" s="625"/>
      <c r="F31" s="625"/>
      <c r="G31" s="618">
        <f>SUM(G29:G30)</f>
        <v>0</v>
      </c>
    </row>
    <row r="32" spans="1:7" x14ac:dyDescent="0.2">
      <c r="A32" s="628"/>
      <c r="B32" s="628"/>
      <c r="C32" s="628"/>
      <c r="D32" s="629"/>
      <c r="E32" s="630"/>
      <c r="F32" s="630"/>
      <c r="G32" s="631"/>
    </row>
    <row r="33" spans="1:7" x14ac:dyDescent="0.2">
      <c r="A33" s="628"/>
      <c r="B33" s="628"/>
      <c r="C33" s="628"/>
      <c r="D33" s="629"/>
      <c r="E33" s="630"/>
      <c r="F33" s="630"/>
      <c r="G33" s="631"/>
    </row>
    <row r="34" spans="1:7" x14ac:dyDescent="0.2">
      <c r="A34" s="632" t="s">
        <v>0</v>
      </c>
      <c r="B34" s="625" t="s">
        <v>1</v>
      </c>
      <c r="C34" s="616" t="s">
        <v>2</v>
      </c>
      <c r="D34" s="633" t="s">
        <v>11</v>
      </c>
      <c r="E34" s="625" t="s">
        <v>4</v>
      </c>
      <c r="F34" s="625" t="s">
        <v>5</v>
      </c>
      <c r="G34" s="618" t="s">
        <v>2</v>
      </c>
    </row>
    <row r="35" spans="1:7" ht="13.5" x14ac:dyDescent="0.25">
      <c r="A35" s="354"/>
      <c r="B35" s="344"/>
      <c r="C35" s="355"/>
      <c r="D35" s="342"/>
      <c r="E35" s="354"/>
      <c r="F35" s="344"/>
      <c r="G35" s="349"/>
    </row>
    <row r="36" spans="1:7" ht="13.5" x14ac:dyDescent="0.25">
      <c r="A36" s="354"/>
      <c r="B36" s="344"/>
      <c r="C36" s="355"/>
      <c r="D36" s="342"/>
      <c r="E36" s="354"/>
      <c r="F36" s="344"/>
      <c r="G36" s="355"/>
    </row>
    <row r="37" spans="1:7" x14ac:dyDescent="0.2">
      <c r="A37" s="632"/>
      <c r="B37" s="632"/>
      <c r="C37" s="618">
        <f>SUM(C35:C36)</f>
        <v>0</v>
      </c>
      <c r="D37" s="635" t="s">
        <v>6</v>
      </c>
      <c r="E37" s="625"/>
      <c r="F37" s="625"/>
      <c r="G37" s="618">
        <f>SUM(G35:G36)</f>
        <v>0</v>
      </c>
    </row>
    <row r="38" spans="1:7" x14ac:dyDescent="0.2">
      <c r="A38" s="612"/>
      <c r="B38" s="612"/>
      <c r="C38" s="612"/>
      <c r="D38" s="639"/>
      <c r="E38" s="612"/>
      <c r="F38" s="612"/>
      <c r="G38" s="640"/>
    </row>
    <row r="39" spans="1:7" x14ac:dyDescent="0.2">
      <c r="A39" s="612"/>
      <c r="B39" s="612"/>
      <c r="C39" s="612"/>
      <c r="D39" s="639"/>
      <c r="E39" s="612"/>
      <c r="F39" s="612"/>
      <c r="G39" s="640"/>
    </row>
    <row r="40" spans="1:7" x14ac:dyDescent="0.2">
      <c r="A40" s="632" t="s">
        <v>0</v>
      </c>
      <c r="B40" s="625" t="s">
        <v>1</v>
      </c>
      <c r="C40" s="616" t="s">
        <v>2</v>
      </c>
      <c r="D40" s="638" t="s">
        <v>12</v>
      </c>
      <c r="E40" s="625" t="s">
        <v>4</v>
      </c>
      <c r="F40" s="625" t="s">
        <v>5</v>
      </c>
      <c r="G40" s="618" t="s">
        <v>2</v>
      </c>
    </row>
    <row r="41" spans="1:7" ht="13.5" x14ac:dyDescent="0.25">
      <c r="A41" s="354"/>
      <c r="B41" s="344"/>
      <c r="C41" s="355"/>
      <c r="D41" s="342"/>
      <c r="E41" s="354"/>
      <c r="F41" s="344"/>
      <c r="G41" s="349"/>
    </row>
    <row r="42" spans="1:7" ht="13.5" x14ac:dyDescent="0.25">
      <c r="A42" s="354"/>
      <c r="B42" s="344"/>
      <c r="C42" s="355"/>
      <c r="D42" s="342"/>
      <c r="E42" s="354"/>
      <c r="F42" s="344"/>
      <c r="G42" s="355"/>
    </row>
    <row r="43" spans="1:7" x14ac:dyDescent="0.2">
      <c r="A43" s="615"/>
      <c r="B43" s="615"/>
      <c r="C43" s="618">
        <f>SUM(C41:C42)</f>
        <v>0</v>
      </c>
      <c r="D43" s="641" t="s">
        <v>6</v>
      </c>
      <c r="E43" s="616"/>
      <c r="F43" s="616"/>
      <c r="G43" s="618">
        <f>SUM(G41:G42)</f>
        <v>0</v>
      </c>
    </row>
    <row r="44" spans="1:7" x14ac:dyDescent="0.2">
      <c r="A44" s="642"/>
      <c r="B44" s="642"/>
      <c r="C44" s="642"/>
      <c r="D44" s="643"/>
      <c r="E44" s="644"/>
      <c r="F44" s="644"/>
      <c r="G44" s="645"/>
    </row>
    <row r="45" spans="1:7" x14ac:dyDescent="0.2">
      <c r="A45" s="646"/>
      <c r="B45" s="646"/>
      <c r="C45" s="646"/>
      <c r="D45" s="647"/>
      <c r="E45" s="648"/>
      <c r="F45" s="648"/>
      <c r="G45" s="649"/>
    </row>
    <row r="46" spans="1:7" x14ac:dyDescent="0.2">
      <c r="A46" s="650" t="s">
        <v>0</v>
      </c>
      <c r="B46" s="651" t="s">
        <v>1</v>
      </c>
      <c r="C46" s="625" t="s">
        <v>2</v>
      </c>
      <c r="D46" s="652" t="s">
        <v>13</v>
      </c>
      <c r="E46" s="651" t="s">
        <v>4</v>
      </c>
      <c r="F46" s="651" t="s">
        <v>5</v>
      </c>
      <c r="G46" s="618" t="s">
        <v>2</v>
      </c>
    </row>
    <row r="47" spans="1:7" ht="13.5" x14ac:dyDescent="0.25">
      <c r="A47" s="354"/>
      <c r="B47" s="344"/>
      <c r="C47" s="651"/>
      <c r="D47" s="342"/>
      <c r="E47" s="354"/>
      <c r="F47" s="344"/>
      <c r="G47" s="355"/>
    </row>
    <row r="48" spans="1:7" x14ac:dyDescent="0.2">
      <c r="A48" s="650"/>
      <c r="B48" s="651"/>
      <c r="C48" s="651"/>
      <c r="D48" s="652"/>
      <c r="E48" s="651"/>
      <c r="F48" s="651"/>
      <c r="G48" s="618"/>
    </row>
    <row r="49" spans="1:7" x14ac:dyDescent="0.2">
      <c r="A49" s="653"/>
      <c r="B49" s="654"/>
      <c r="C49" s="654"/>
      <c r="D49" s="655"/>
      <c r="E49" s="654"/>
      <c r="F49" s="654"/>
      <c r="G49" s="618"/>
    </row>
    <row r="50" spans="1:7" s="656" customFormat="1" ht="13.5" outlineLevel="2" x14ac:dyDescent="0.25">
      <c r="A50" s="344"/>
      <c r="B50" s="354"/>
      <c r="C50" s="342"/>
      <c r="D50" s="117"/>
      <c r="E50" s="355"/>
      <c r="F50" s="344"/>
      <c r="G50" s="354"/>
    </row>
    <row r="51" spans="1:7" x14ac:dyDescent="0.2">
      <c r="A51" s="632"/>
      <c r="B51" s="632"/>
      <c r="C51" s="618">
        <f>SUM(C47:C50)</f>
        <v>0</v>
      </c>
      <c r="D51" s="635" t="s">
        <v>6</v>
      </c>
      <c r="E51" s="625"/>
      <c r="F51" s="625"/>
      <c r="G51" s="618">
        <f>SUM(G47:G50)</f>
        <v>0</v>
      </c>
    </row>
    <row r="52" spans="1:7" x14ac:dyDescent="0.2">
      <c r="A52" s="628"/>
      <c r="B52" s="628"/>
      <c r="C52" s="628"/>
      <c r="D52" s="629"/>
      <c r="E52" s="630"/>
      <c r="F52" s="630"/>
      <c r="G52" s="631"/>
    </row>
    <row r="53" spans="1:7" x14ac:dyDescent="0.2">
      <c r="A53" s="628"/>
      <c r="B53" s="628"/>
      <c r="C53" s="628"/>
      <c r="D53" s="629"/>
      <c r="E53" s="630"/>
      <c r="F53" s="630"/>
      <c r="G53" s="631"/>
    </row>
    <row r="54" spans="1:7" x14ac:dyDescent="0.2">
      <c r="A54" s="632" t="s">
        <v>0</v>
      </c>
      <c r="B54" s="625" t="s">
        <v>1</v>
      </c>
      <c r="C54" s="625" t="s">
        <v>2</v>
      </c>
      <c r="D54" s="638" t="s">
        <v>14</v>
      </c>
      <c r="E54" s="625" t="s">
        <v>4</v>
      </c>
      <c r="F54" s="625" t="s">
        <v>5</v>
      </c>
      <c r="G54" s="618" t="s">
        <v>2</v>
      </c>
    </row>
    <row r="55" spans="1:7" x14ac:dyDescent="0.2">
      <c r="A55" s="650"/>
      <c r="B55" s="651"/>
      <c r="C55" s="651"/>
      <c r="D55" s="657"/>
      <c r="E55" s="651"/>
      <c r="F55" s="651"/>
      <c r="G55" s="618"/>
    </row>
    <row r="56" spans="1:7" x14ac:dyDescent="0.2">
      <c r="A56" s="650"/>
      <c r="B56" s="651"/>
      <c r="C56" s="651"/>
      <c r="D56" s="657"/>
      <c r="E56" s="651"/>
      <c r="F56" s="651"/>
      <c r="G56" s="618"/>
    </row>
    <row r="57" spans="1:7" x14ac:dyDescent="0.2">
      <c r="A57" s="650"/>
      <c r="B57" s="651"/>
      <c r="C57" s="651"/>
      <c r="D57" s="657"/>
      <c r="E57" s="651"/>
      <c r="F57" s="651"/>
      <c r="G57" s="618"/>
    </row>
    <row r="58" spans="1:7" x14ac:dyDescent="0.2">
      <c r="A58" s="635"/>
      <c r="B58" s="632"/>
      <c r="C58" s="618">
        <f>SUM(C55:C57)</f>
        <v>0</v>
      </c>
      <c r="D58" s="635" t="s">
        <v>6</v>
      </c>
      <c r="E58" s="625"/>
      <c r="F58" s="625"/>
      <c r="G58" s="618">
        <f>SUM(G55:G57)</f>
        <v>0</v>
      </c>
    </row>
    <row r="59" spans="1:7" x14ac:dyDescent="0.2">
      <c r="A59" s="628"/>
      <c r="B59" s="628"/>
      <c r="C59" s="628"/>
      <c r="D59" s="629"/>
      <c r="E59" s="630"/>
      <c r="F59" s="630"/>
      <c r="G59" s="631"/>
    </row>
    <row r="60" spans="1:7" x14ac:dyDescent="0.2">
      <c r="A60" s="628"/>
      <c r="B60" s="628"/>
      <c r="C60" s="628"/>
      <c r="D60" s="629"/>
      <c r="E60" s="630"/>
      <c r="F60" s="630"/>
      <c r="G60" s="631"/>
    </row>
    <row r="61" spans="1:7" x14ac:dyDescent="0.2">
      <c r="A61" s="632" t="s">
        <v>0</v>
      </c>
      <c r="B61" s="625" t="s">
        <v>1</v>
      </c>
      <c r="C61" s="616" t="s">
        <v>2</v>
      </c>
      <c r="D61" s="658" t="s">
        <v>15</v>
      </c>
      <c r="E61" s="625" t="s">
        <v>4</v>
      </c>
      <c r="F61" s="625" t="s">
        <v>5</v>
      </c>
      <c r="G61" s="618" t="s">
        <v>2</v>
      </c>
    </row>
    <row r="62" spans="1:7" x14ac:dyDescent="0.2">
      <c r="A62" s="632"/>
      <c r="B62" s="625"/>
      <c r="C62" s="625"/>
      <c r="D62" s="658"/>
      <c r="E62" s="625"/>
      <c r="F62" s="625"/>
      <c r="G62" s="618"/>
    </row>
    <row r="63" spans="1:7" x14ac:dyDescent="0.2">
      <c r="A63" s="626"/>
      <c r="B63" s="626"/>
      <c r="C63" s="618">
        <f>SUM(C62)</f>
        <v>0</v>
      </c>
      <c r="D63" s="659" t="s">
        <v>6</v>
      </c>
      <c r="E63" s="616"/>
      <c r="F63" s="616"/>
      <c r="G63" s="618">
        <f>SUM(G62)</f>
        <v>0</v>
      </c>
    </row>
    <row r="64" spans="1:7" x14ac:dyDescent="0.2">
      <c r="A64" s="642"/>
      <c r="B64" s="644"/>
      <c r="C64" s="644"/>
      <c r="D64" s="660"/>
      <c r="E64" s="644"/>
      <c r="F64" s="644"/>
      <c r="G64" s="645"/>
    </row>
    <row r="65" spans="1:7" x14ac:dyDescent="0.2">
      <c r="A65" s="646"/>
      <c r="B65" s="648"/>
      <c r="C65" s="648"/>
      <c r="D65" s="661"/>
      <c r="E65" s="648"/>
      <c r="F65" s="648"/>
      <c r="G65" s="649"/>
    </row>
    <row r="66" spans="1:7" x14ac:dyDescent="0.2">
      <c r="A66" s="632" t="s">
        <v>0</v>
      </c>
      <c r="B66" s="625" t="s">
        <v>1</v>
      </c>
      <c r="C66" s="616" t="s">
        <v>2</v>
      </c>
      <c r="D66" s="652" t="s">
        <v>16</v>
      </c>
      <c r="E66" s="625" t="s">
        <v>4</v>
      </c>
      <c r="F66" s="625" t="s">
        <v>5</v>
      </c>
      <c r="G66" s="618" t="s">
        <v>2</v>
      </c>
    </row>
    <row r="67" spans="1:7" x14ac:dyDescent="0.2">
      <c r="A67" s="632"/>
      <c r="B67" s="625"/>
      <c r="C67" s="625"/>
      <c r="D67" s="652"/>
      <c r="E67" s="625"/>
      <c r="F67" s="625"/>
      <c r="G67" s="618"/>
    </row>
    <row r="68" spans="1:7" x14ac:dyDescent="0.2">
      <c r="A68" s="632"/>
      <c r="B68" s="625"/>
      <c r="C68" s="651"/>
      <c r="D68" s="652"/>
      <c r="E68" s="625"/>
      <c r="F68" s="625"/>
      <c r="G68" s="618"/>
    </row>
    <row r="69" spans="1:7" x14ac:dyDescent="0.2">
      <c r="A69" s="615"/>
      <c r="B69" s="615"/>
      <c r="C69" s="618">
        <f>SUM(C67:C68)</f>
        <v>0</v>
      </c>
      <c r="D69" s="641" t="s">
        <v>6</v>
      </c>
      <c r="E69" s="616"/>
      <c r="F69" s="616"/>
      <c r="G69" s="618">
        <f>SUM(G67:G68)</f>
        <v>0</v>
      </c>
    </row>
    <row r="70" spans="1:7" x14ac:dyDescent="0.2">
      <c r="A70" s="642"/>
      <c r="B70" s="642"/>
      <c r="C70" s="642"/>
      <c r="D70" s="643"/>
      <c r="E70" s="644"/>
      <c r="F70" s="644"/>
      <c r="G70" s="645"/>
    </row>
    <row r="71" spans="1:7" x14ac:dyDescent="0.2">
      <c r="A71" s="646"/>
      <c r="B71" s="646"/>
      <c r="C71" s="646"/>
      <c r="D71" s="647"/>
      <c r="E71" s="648"/>
      <c r="F71" s="648"/>
      <c r="G71" s="649"/>
    </row>
    <row r="72" spans="1:7" x14ac:dyDescent="0.2">
      <c r="A72" s="650" t="s">
        <v>0</v>
      </c>
      <c r="B72" s="651" t="s">
        <v>1</v>
      </c>
      <c r="C72" s="616" t="s">
        <v>2</v>
      </c>
      <c r="D72" s="652" t="s">
        <v>17</v>
      </c>
      <c r="E72" s="625" t="s">
        <v>4</v>
      </c>
      <c r="F72" s="625" t="s">
        <v>5</v>
      </c>
      <c r="G72" s="618" t="s">
        <v>2</v>
      </c>
    </row>
    <row r="73" spans="1:7" x14ac:dyDescent="0.2">
      <c r="A73" s="650"/>
      <c r="B73" s="651"/>
      <c r="C73" s="625"/>
      <c r="D73" s="652"/>
      <c r="E73" s="625"/>
      <c r="F73" s="625"/>
      <c r="G73" s="618"/>
    </row>
    <row r="74" spans="1:7" x14ac:dyDescent="0.2">
      <c r="A74" s="650"/>
      <c r="B74" s="651"/>
      <c r="C74" s="651"/>
      <c r="D74" s="652"/>
      <c r="E74" s="625"/>
      <c r="F74" s="625"/>
      <c r="G74" s="618"/>
    </row>
    <row r="75" spans="1:7" x14ac:dyDescent="0.2">
      <c r="A75" s="615"/>
      <c r="B75" s="615"/>
      <c r="C75" s="618">
        <f>SUM(C73:C74)</f>
        <v>0</v>
      </c>
      <c r="D75" s="641" t="s">
        <v>6</v>
      </c>
      <c r="E75" s="616"/>
      <c r="F75" s="616"/>
      <c r="G75" s="618">
        <f>SUM(G73:G74)</f>
        <v>0</v>
      </c>
    </row>
    <row r="76" spans="1:7" x14ac:dyDescent="0.2">
      <c r="A76" s="642"/>
      <c r="B76" s="642"/>
      <c r="C76" s="642"/>
      <c r="D76" s="643"/>
      <c r="E76" s="644"/>
      <c r="F76" s="644"/>
      <c r="G76" s="645"/>
    </row>
    <row r="77" spans="1:7" x14ac:dyDescent="0.2">
      <c r="A77" s="646"/>
      <c r="B77" s="646"/>
      <c r="C77" s="646"/>
      <c r="D77" s="647"/>
      <c r="E77" s="648"/>
      <c r="F77" s="648"/>
      <c r="G77" s="649"/>
    </row>
    <row r="78" spans="1:7" x14ac:dyDescent="0.2">
      <c r="A78" s="650" t="s">
        <v>0</v>
      </c>
      <c r="B78" s="651" t="s">
        <v>1</v>
      </c>
      <c r="C78" s="616" t="s">
        <v>2</v>
      </c>
      <c r="D78" s="652" t="s">
        <v>18</v>
      </c>
      <c r="E78" s="651" t="s">
        <v>4</v>
      </c>
      <c r="F78" s="651" t="s">
        <v>5</v>
      </c>
      <c r="G78" s="618" t="s">
        <v>2</v>
      </c>
    </row>
    <row r="79" spans="1:7" x14ac:dyDescent="0.2">
      <c r="A79" s="650"/>
      <c r="B79" s="651"/>
      <c r="C79" s="625"/>
      <c r="D79" s="652"/>
      <c r="E79" s="651"/>
      <c r="F79" s="651"/>
      <c r="G79" s="618"/>
    </row>
    <row r="80" spans="1:7" x14ac:dyDescent="0.2">
      <c r="A80" s="615"/>
      <c r="B80" s="615"/>
      <c r="C80" s="618">
        <f>SUM(C79)</f>
        <v>0</v>
      </c>
      <c r="D80" s="641" t="s">
        <v>6</v>
      </c>
      <c r="E80" s="616"/>
      <c r="F80" s="616"/>
      <c r="G80" s="618">
        <f>SUM(G79)</f>
        <v>0</v>
      </c>
    </row>
    <row r="81" spans="1:7" x14ac:dyDescent="0.2">
      <c r="A81" s="642"/>
      <c r="B81" s="642"/>
      <c r="C81" s="642"/>
      <c r="D81" s="643"/>
      <c r="E81" s="644"/>
      <c r="F81" s="644"/>
      <c r="G81" s="645"/>
    </row>
    <row r="82" spans="1:7" x14ac:dyDescent="0.2">
      <c r="A82" s="646"/>
      <c r="B82" s="646"/>
      <c r="C82" s="646"/>
      <c r="D82" s="647"/>
      <c r="E82" s="648"/>
      <c r="F82" s="648"/>
      <c r="G82" s="649"/>
    </row>
    <row r="83" spans="1:7" x14ac:dyDescent="0.2">
      <c r="A83" s="650" t="s">
        <v>0</v>
      </c>
      <c r="B83" s="651" t="s">
        <v>1</v>
      </c>
      <c r="C83" s="616" t="s">
        <v>2</v>
      </c>
      <c r="D83" s="652" t="s">
        <v>19</v>
      </c>
      <c r="E83" s="651" t="s">
        <v>4</v>
      </c>
      <c r="F83" s="651" t="s">
        <v>5</v>
      </c>
      <c r="G83" s="618" t="s">
        <v>2</v>
      </c>
    </row>
    <row r="84" spans="1:7" x14ac:dyDescent="0.2">
      <c r="A84" s="632"/>
      <c r="B84" s="625"/>
      <c r="C84" s="625"/>
      <c r="D84" s="638"/>
      <c r="E84" s="625"/>
      <c r="F84" s="625"/>
      <c r="G84" s="618"/>
    </row>
    <row r="85" spans="1:7" x14ac:dyDescent="0.2">
      <c r="A85" s="632"/>
      <c r="B85" s="632"/>
      <c r="C85" s="618">
        <f>SUM(C84)</f>
        <v>0</v>
      </c>
      <c r="D85" s="635" t="s">
        <v>6</v>
      </c>
      <c r="E85" s="625"/>
      <c r="F85" s="625"/>
      <c r="G85" s="618">
        <f>SUM(G84)</f>
        <v>0</v>
      </c>
    </row>
    <row r="86" spans="1:7" x14ac:dyDescent="0.2">
      <c r="A86" s="628"/>
      <c r="B86" s="628"/>
      <c r="C86" s="628"/>
      <c r="D86" s="629"/>
      <c r="E86" s="630"/>
      <c r="F86" s="630"/>
      <c r="G86" s="631"/>
    </row>
    <row r="87" spans="1:7" x14ac:dyDescent="0.2">
      <c r="A87" s="628"/>
      <c r="B87" s="628"/>
      <c r="C87" s="628"/>
      <c r="D87" s="629"/>
      <c r="E87" s="630"/>
      <c r="F87" s="630"/>
      <c r="G87" s="631"/>
    </row>
    <row r="88" spans="1:7" x14ac:dyDescent="0.2">
      <c r="A88" s="632" t="s">
        <v>0</v>
      </c>
      <c r="B88" s="625" t="s">
        <v>1</v>
      </c>
      <c r="C88" s="616" t="s">
        <v>2</v>
      </c>
      <c r="D88" s="638" t="s">
        <v>20</v>
      </c>
      <c r="E88" s="625" t="s">
        <v>4</v>
      </c>
      <c r="F88" s="625" t="s">
        <v>5</v>
      </c>
      <c r="G88" s="618" t="s">
        <v>2</v>
      </c>
    </row>
    <row r="89" spans="1:7" x14ac:dyDescent="0.2">
      <c r="A89" s="662"/>
      <c r="B89" s="662"/>
      <c r="C89" s="662"/>
      <c r="D89" s="657"/>
      <c r="E89" s="662"/>
      <c r="F89" s="662"/>
      <c r="G89" s="663"/>
    </row>
    <row r="90" spans="1:7" x14ac:dyDescent="0.2">
      <c r="A90" s="662"/>
      <c r="B90" s="662"/>
      <c r="C90" s="662"/>
      <c r="D90" s="657"/>
      <c r="E90" s="662"/>
      <c r="F90" s="662"/>
      <c r="G90" s="663"/>
    </row>
    <row r="91" spans="1:7" x14ac:dyDescent="0.2">
      <c r="A91" s="615"/>
      <c r="B91" s="615"/>
      <c r="C91" s="618">
        <f>SUM(C89:C90)</f>
        <v>0</v>
      </c>
      <c r="D91" s="641" t="s">
        <v>6</v>
      </c>
      <c r="E91" s="616"/>
      <c r="F91" s="616"/>
      <c r="G91" s="618">
        <f>SUM(G89:G90)</f>
        <v>0</v>
      </c>
    </row>
    <row r="92" spans="1:7" x14ac:dyDescent="0.2">
      <c r="A92" s="642"/>
      <c r="B92" s="642"/>
      <c r="C92" s="642"/>
      <c r="D92" s="643"/>
      <c r="E92" s="644"/>
      <c r="F92" s="644"/>
      <c r="G92" s="645"/>
    </row>
    <row r="93" spans="1:7" x14ac:dyDescent="0.2">
      <c r="A93" s="646"/>
      <c r="B93" s="646"/>
      <c r="C93" s="646"/>
      <c r="D93" s="647"/>
      <c r="E93" s="648"/>
      <c r="F93" s="648"/>
      <c r="G93" s="649"/>
    </row>
    <row r="94" spans="1:7" x14ac:dyDescent="0.2">
      <c r="A94" s="632" t="s">
        <v>0</v>
      </c>
      <c r="B94" s="625" t="s">
        <v>1</v>
      </c>
      <c r="C94" s="625" t="s">
        <v>2</v>
      </c>
      <c r="D94" s="652" t="s">
        <v>21</v>
      </c>
      <c r="E94" s="625" t="s">
        <v>4</v>
      </c>
      <c r="F94" s="625" t="s">
        <v>5</v>
      </c>
      <c r="G94" s="618" t="s">
        <v>2</v>
      </c>
    </row>
    <row r="95" spans="1:7" x14ac:dyDescent="0.2">
      <c r="A95" s="664"/>
      <c r="B95" s="664"/>
      <c r="C95" s="664"/>
      <c r="D95" s="665"/>
      <c r="E95" s="664"/>
      <c r="F95" s="664"/>
      <c r="G95" s="663"/>
    </row>
    <row r="96" spans="1:7" x14ac:dyDescent="0.2">
      <c r="A96" s="664"/>
      <c r="B96" s="664"/>
      <c r="C96" s="664"/>
      <c r="D96" s="665"/>
      <c r="E96" s="664"/>
      <c r="F96" s="664"/>
      <c r="G96" s="663"/>
    </row>
    <row r="97" spans="1:7" x14ac:dyDescent="0.2">
      <c r="A97" s="615"/>
      <c r="B97" s="615"/>
      <c r="C97" s="618">
        <f>SUM(C95:C96)</f>
        <v>0</v>
      </c>
      <c r="D97" s="641" t="s">
        <v>6</v>
      </c>
      <c r="E97" s="616"/>
      <c r="F97" s="616"/>
      <c r="G97" s="618">
        <f>SUM(G95:G96)</f>
        <v>0</v>
      </c>
    </row>
    <row r="98" spans="1:7" x14ac:dyDescent="0.2">
      <c r="A98" s="642"/>
      <c r="B98" s="642"/>
      <c r="C98" s="642"/>
      <c r="D98" s="643"/>
      <c r="E98" s="644"/>
      <c r="F98" s="644"/>
      <c r="G98" s="645"/>
    </row>
    <row r="99" spans="1:7" x14ac:dyDescent="0.2">
      <c r="A99" s="646"/>
      <c r="B99" s="646"/>
      <c r="C99" s="646"/>
      <c r="D99" s="647"/>
      <c r="E99" s="648"/>
      <c r="F99" s="648"/>
      <c r="G99" s="649"/>
    </row>
    <row r="100" spans="1:7" x14ac:dyDescent="0.2">
      <c r="A100" s="650" t="s">
        <v>0</v>
      </c>
      <c r="B100" s="651" t="s">
        <v>1</v>
      </c>
      <c r="C100" s="625" t="s">
        <v>2</v>
      </c>
      <c r="D100" s="652" t="s">
        <v>22</v>
      </c>
      <c r="E100" s="651" t="s">
        <v>4</v>
      </c>
      <c r="F100" s="651" t="s">
        <v>5</v>
      </c>
      <c r="G100" s="618" t="s">
        <v>2</v>
      </c>
    </row>
    <row r="101" spans="1:7" s="666" customFormat="1" ht="13.5" outlineLevel="2" x14ac:dyDescent="0.25">
      <c r="A101" s="354"/>
      <c r="B101" s="354"/>
      <c r="C101" s="355"/>
      <c r="D101" s="117"/>
      <c r="E101" s="353"/>
      <c r="F101" s="344"/>
      <c r="G101" s="355"/>
    </row>
    <row r="102" spans="1:7" ht="13.5" x14ac:dyDescent="0.25">
      <c r="A102" s="354"/>
      <c r="B102" s="651"/>
      <c r="C102" s="651"/>
      <c r="D102" s="652"/>
      <c r="E102" s="651"/>
      <c r="F102" s="651"/>
      <c r="G102" s="355"/>
    </row>
    <row r="103" spans="1:7" x14ac:dyDescent="0.2">
      <c r="A103" s="632"/>
      <c r="B103" s="632"/>
      <c r="C103" s="618">
        <f>SUM(C101:C102)</f>
        <v>0</v>
      </c>
      <c r="D103" s="635" t="s">
        <v>6</v>
      </c>
      <c r="E103" s="625"/>
      <c r="F103" s="625"/>
      <c r="G103" s="618">
        <f>SUM(G101:G102)</f>
        <v>0</v>
      </c>
    </row>
    <row r="104" spans="1:7" x14ac:dyDescent="0.2">
      <c r="A104" s="628"/>
      <c r="B104" s="628"/>
      <c r="C104" s="628"/>
      <c r="D104" s="629"/>
      <c r="E104" s="630"/>
      <c r="F104" s="630"/>
      <c r="G104" s="631"/>
    </row>
    <row r="105" spans="1:7" x14ac:dyDescent="0.2">
      <c r="A105" s="628"/>
      <c r="B105" s="628"/>
      <c r="C105" s="628"/>
      <c r="D105" s="629"/>
      <c r="E105" s="630"/>
      <c r="F105" s="630"/>
      <c r="G105" s="631"/>
    </row>
    <row r="106" spans="1:7" x14ac:dyDescent="0.2">
      <c r="A106" s="632" t="s">
        <v>0</v>
      </c>
      <c r="B106" s="625" t="s">
        <v>1</v>
      </c>
      <c r="C106" s="616" t="s">
        <v>2</v>
      </c>
      <c r="D106" s="638" t="s">
        <v>23</v>
      </c>
      <c r="E106" s="625" t="s">
        <v>4</v>
      </c>
      <c r="F106" s="625" t="s">
        <v>5</v>
      </c>
      <c r="G106" s="618" t="s">
        <v>2</v>
      </c>
    </row>
    <row r="107" spans="1:7" x14ac:dyDescent="0.2">
      <c r="A107" s="632"/>
      <c r="B107" s="625"/>
      <c r="C107" s="625"/>
      <c r="D107" s="638"/>
      <c r="E107" s="625"/>
      <c r="F107" s="625"/>
      <c r="G107" s="618"/>
    </row>
    <row r="108" spans="1:7" x14ac:dyDescent="0.2">
      <c r="A108" s="632"/>
      <c r="B108" s="625"/>
      <c r="C108" s="625"/>
      <c r="D108" s="638"/>
      <c r="E108" s="625"/>
      <c r="F108" s="625"/>
      <c r="G108" s="618"/>
    </row>
    <row r="109" spans="1:7" x14ac:dyDescent="0.2">
      <c r="A109" s="632"/>
      <c r="B109" s="632"/>
      <c r="C109" s="618">
        <f>SUM(C107:C108)</f>
        <v>0</v>
      </c>
      <c r="D109" s="635" t="s">
        <v>6</v>
      </c>
      <c r="E109" s="625"/>
      <c r="F109" s="625"/>
      <c r="G109" s="618">
        <f>SUM(G107:G108)</f>
        <v>0</v>
      </c>
    </row>
    <row r="110" spans="1:7" x14ac:dyDescent="0.2">
      <c r="A110" s="628"/>
      <c r="B110" s="628"/>
      <c r="C110" s="628"/>
      <c r="D110" s="629"/>
      <c r="E110" s="630"/>
      <c r="F110" s="630"/>
      <c r="G110" s="631"/>
    </row>
    <row r="111" spans="1:7" x14ac:dyDescent="0.2">
      <c r="A111" s="628"/>
      <c r="B111" s="630"/>
      <c r="C111" s="630"/>
      <c r="D111" s="636"/>
      <c r="E111" s="630"/>
      <c r="F111" s="630"/>
      <c r="G111" s="631"/>
    </row>
    <row r="112" spans="1:7" x14ac:dyDescent="0.2">
      <c r="A112" s="632" t="s">
        <v>0</v>
      </c>
      <c r="B112" s="625" t="s">
        <v>1</v>
      </c>
      <c r="C112" s="616" t="s">
        <v>2</v>
      </c>
      <c r="D112" s="638" t="s">
        <v>24</v>
      </c>
      <c r="E112" s="625" t="s">
        <v>4</v>
      </c>
      <c r="F112" s="625" t="s">
        <v>5</v>
      </c>
      <c r="G112" s="618" t="s">
        <v>2</v>
      </c>
    </row>
    <row r="113" spans="1:7" s="666" customFormat="1" ht="13.5" outlineLevel="2" x14ac:dyDescent="0.25">
      <c r="A113" s="344"/>
      <c r="B113" s="353"/>
      <c r="C113" s="117"/>
      <c r="D113" s="117"/>
      <c r="E113" s="355"/>
      <c r="F113" s="344"/>
      <c r="G113" s="353"/>
    </row>
    <row r="114" spans="1:7" x14ac:dyDescent="0.2">
      <c r="A114" s="632"/>
      <c r="B114" s="632"/>
      <c r="C114" s="618">
        <f>SUM(C113)</f>
        <v>0</v>
      </c>
      <c r="D114" s="635" t="s">
        <v>6</v>
      </c>
      <c r="E114" s="625"/>
      <c r="F114" s="625"/>
      <c r="G114" s="618">
        <f>SUM(G113)</f>
        <v>0</v>
      </c>
    </row>
    <row r="115" spans="1:7" x14ac:dyDescent="0.2">
      <c r="A115" s="628"/>
      <c r="B115" s="628"/>
      <c r="C115" s="628"/>
      <c r="D115" s="629"/>
      <c r="E115" s="630"/>
      <c r="F115" s="630"/>
      <c r="G115" s="631"/>
    </row>
    <row r="116" spans="1:7" x14ac:dyDescent="0.2">
      <c r="A116" s="628"/>
      <c r="B116" s="628"/>
      <c r="C116" s="628"/>
      <c r="D116" s="629"/>
      <c r="E116" s="630"/>
      <c r="F116" s="630"/>
      <c r="G116" s="631"/>
    </row>
    <row r="117" spans="1:7" x14ac:dyDescent="0.2">
      <c r="A117" s="632" t="s">
        <v>0</v>
      </c>
      <c r="B117" s="625" t="s">
        <v>1</v>
      </c>
      <c r="C117" s="616" t="s">
        <v>2</v>
      </c>
      <c r="D117" s="638" t="s">
        <v>25</v>
      </c>
      <c r="E117" s="625" t="s">
        <v>4</v>
      </c>
      <c r="F117" s="625" t="s">
        <v>5</v>
      </c>
      <c r="G117" s="618" t="s">
        <v>2</v>
      </c>
    </row>
    <row r="118" spans="1:7" ht="13.5" x14ac:dyDescent="0.25">
      <c r="A118" s="353"/>
      <c r="B118" s="344"/>
      <c r="C118" s="355"/>
      <c r="D118" s="117"/>
      <c r="E118" s="353"/>
      <c r="F118" s="344"/>
      <c r="G118" s="618"/>
    </row>
    <row r="119" spans="1:7" x14ac:dyDescent="0.2">
      <c r="A119" s="632"/>
      <c r="B119" s="632"/>
      <c r="C119" s="618">
        <f>SUM(C118)</f>
        <v>0</v>
      </c>
      <c r="D119" s="635" t="s">
        <v>6</v>
      </c>
      <c r="E119" s="625"/>
      <c r="F119" s="625"/>
      <c r="G119" s="618">
        <f>SUM(G118)</f>
        <v>0</v>
      </c>
    </row>
    <row r="120" spans="1:7" x14ac:dyDescent="0.2">
      <c r="A120" s="628"/>
      <c r="B120" s="628"/>
      <c r="C120" s="628"/>
      <c r="D120" s="629"/>
      <c r="E120" s="630"/>
      <c r="F120" s="630"/>
      <c r="G120" s="631"/>
    </row>
    <row r="121" spans="1:7" x14ac:dyDescent="0.2">
      <c r="A121" s="628"/>
      <c r="B121" s="628"/>
      <c r="C121" s="628"/>
      <c r="D121" s="629"/>
      <c r="E121" s="630"/>
      <c r="F121" s="630"/>
      <c r="G121" s="631"/>
    </row>
    <row r="122" spans="1:7" x14ac:dyDescent="0.2">
      <c r="A122" s="632" t="s">
        <v>0</v>
      </c>
      <c r="B122" s="625" t="s">
        <v>1</v>
      </c>
      <c r="C122" s="616" t="s">
        <v>2</v>
      </c>
      <c r="D122" s="638" t="s">
        <v>26</v>
      </c>
      <c r="E122" s="625" t="s">
        <v>4</v>
      </c>
      <c r="F122" s="625" t="s">
        <v>5</v>
      </c>
      <c r="G122" s="618" t="s">
        <v>2</v>
      </c>
    </row>
    <row r="123" spans="1:7" x14ac:dyDescent="0.2">
      <c r="A123" s="662"/>
      <c r="B123" s="662"/>
      <c r="C123" s="662"/>
      <c r="D123" s="657"/>
      <c r="E123" s="662"/>
      <c r="F123" s="662"/>
      <c r="G123" s="663"/>
    </row>
    <row r="124" spans="1:7" x14ac:dyDescent="0.2">
      <c r="A124" s="662"/>
      <c r="B124" s="662"/>
      <c r="C124" s="662"/>
      <c r="D124" s="657"/>
      <c r="E124" s="662"/>
      <c r="F124" s="662"/>
      <c r="G124" s="663"/>
    </row>
    <row r="125" spans="1:7" x14ac:dyDescent="0.2">
      <c r="A125" s="632"/>
      <c r="B125" s="632"/>
      <c r="C125" s="618">
        <f>SUM(C123:C124)</f>
        <v>0</v>
      </c>
      <c r="D125" s="635" t="s">
        <v>6</v>
      </c>
      <c r="E125" s="625"/>
      <c r="F125" s="625"/>
      <c r="G125" s="618">
        <f>SUM(G123:G124)</f>
        <v>0</v>
      </c>
    </row>
    <row r="126" spans="1:7" x14ac:dyDescent="0.2">
      <c r="A126" s="628"/>
      <c r="B126" s="628"/>
      <c r="C126" s="628"/>
      <c r="D126" s="629"/>
      <c r="E126" s="630"/>
      <c r="F126" s="630"/>
      <c r="G126" s="631"/>
    </row>
    <row r="127" spans="1:7" x14ac:dyDescent="0.2">
      <c r="A127" s="612"/>
      <c r="B127" s="612"/>
      <c r="C127" s="612"/>
      <c r="D127" s="639"/>
      <c r="E127" s="612"/>
      <c r="F127" s="612"/>
      <c r="G127" s="640"/>
    </row>
    <row r="128" spans="1:7" x14ac:dyDescent="0.2">
      <c r="A128" s="632" t="s">
        <v>0</v>
      </c>
      <c r="B128" s="625" t="s">
        <v>1</v>
      </c>
      <c r="C128" s="616" t="s">
        <v>2</v>
      </c>
      <c r="D128" s="638" t="s">
        <v>27</v>
      </c>
      <c r="E128" s="625" t="s">
        <v>4</v>
      </c>
      <c r="F128" s="625" t="s">
        <v>5</v>
      </c>
      <c r="G128" s="618" t="s">
        <v>2</v>
      </c>
    </row>
    <row r="129" spans="1:7" x14ac:dyDescent="0.2">
      <c r="A129" s="632"/>
      <c r="B129" s="625"/>
      <c r="C129" s="625"/>
      <c r="D129" s="638"/>
      <c r="E129" s="625"/>
      <c r="F129" s="625"/>
      <c r="G129" s="618"/>
    </row>
    <row r="130" spans="1:7" x14ac:dyDescent="0.2">
      <c r="A130" s="632"/>
      <c r="B130" s="625"/>
      <c r="C130" s="625"/>
      <c r="D130" s="638"/>
      <c r="E130" s="625"/>
      <c r="F130" s="625"/>
      <c r="G130" s="618"/>
    </row>
    <row r="131" spans="1:7" x14ac:dyDescent="0.2">
      <c r="A131" s="615"/>
      <c r="B131" s="615"/>
      <c r="C131" s="618">
        <f>SUM(C129:C130)</f>
        <v>0</v>
      </c>
      <c r="D131" s="641" t="s">
        <v>6</v>
      </c>
      <c r="E131" s="616"/>
      <c r="F131" s="616"/>
      <c r="G131" s="618">
        <f>SUM(G129:G130)</f>
        <v>0</v>
      </c>
    </row>
    <row r="132" spans="1:7" x14ac:dyDescent="0.2">
      <c r="A132" s="642"/>
      <c r="B132" s="642"/>
      <c r="C132" s="642"/>
      <c r="D132" s="643"/>
      <c r="E132" s="644"/>
      <c r="F132" s="644"/>
      <c r="G132" s="645"/>
    </row>
    <row r="133" spans="1:7" x14ac:dyDescent="0.2">
      <c r="A133" s="646"/>
      <c r="B133" s="648"/>
      <c r="C133" s="648"/>
      <c r="D133" s="667"/>
      <c r="E133" s="648"/>
      <c r="F133" s="648"/>
      <c r="G133" s="649"/>
    </row>
    <row r="134" spans="1:7" x14ac:dyDescent="0.2">
      <c r="A134" s="632" t="s">
        <v>0</v>
      </c>
      <c r="B134" s="625" t="s">
        <v>1</v>
      </c>
      <c r="C134" s="616" t="s">
        <v>2</v>
      </c>
      <c r="D134" s="652" t="s">
        <v>28</v>
      </c>
      <c r="E134" s="625" t="s">
        <v>4</v>
      </c>
      <c r="F134" s="625" t="s">
        <v>5</v>
      </c>
      <c r="G134" s="618" t="s">
        <v>2</v>
      </c>
    </row>
    <row r="135" spans="1:7" x14ac:dyDescent="0.2">
      <c r="A135" s="632"/>
      <c r="B135" s="625"/>
      <c r="C135" s="625"/>
      <c r="D135" s="652"/>
      <c r="E135" s="625"/>
      <c r="F135" s="625"/>
      <c r="G135" s="618"/>
    </row>
    <row r="136" spans="1:7" x14ac:dyDescent="0.2">
      <c r="A136" s="615"/>
      <c r="B136" s="615"/>
      <c r="C136" s="618">
        <f>SUM(C135)</f>
        <v>0</v>
      </c>
      <c r="D136" s="641" t="s">
        <v>6</v>
      </c>
      <c r="E136" s="616"/>
      <c r="F136" s="616"/>
      <c r="G136" s="618">
        <f>SUM(G135)</f>
        <v>0</v>
      </c>
    </row>
    <row r="137" spans="1:7" x14ac:dyDescent="0.2">
      <c r="A137" s="642"/>
      <c r="B137" s="642"/>
      <c r="C137" s="642"/>
      <c r="D137" s="643"/>
      <c r="E137" s="644"/>
      <c r="F137" s="644"/>
      <c r="G137" s="645"/>
    </row>
    <row r="138" spans="1:7" x14ac:dyDescent="0.2">
      <c r="A138" s="646"/>
      <c r="B138" s="646"/>
      <c r="C138" s="646"/>
      <c r="D138" s="647"/>
      <c r="E138" s="648"/>
      <c r="F138" s="648"/>
      <c r="G138" s="649"/>
    </row>
    <row r="139" spans="1:7" x14ac:dyDescent="0.2">
      <c r="A139" s="632" t="s">
        <v>0</v>
      </c>
      <c r="B139" s="625" t="s">
        <v>1</v>
      </c>
      <c r="C139" s="651" t="s">
        <v>2</v>
      </c>
      <c r="D139" s="652" t="s">
        <v>29</v>
      </c>
      <c r="E139" s="625" t="s">
        <v>4</v>
      </c>
      <c r="F139" s="625" t="s">
        <v>5</v>
      </c>
      <c r="G139" s="618" t="s">
        <v>2</v>
      </c>
    </row>
    <row r="140" spans="1:7" x14ac:dyDescent="0.2">
      <c r="A140" s="662"/>
      <c r="B140" s="662"/>
      <c r="C140" s="662"/>
      <c r="D140" s="657"/>
      <c r="E140" s="662"/>
      <c r="F140" s="662"/>
      <c r="G140" s="663"/>
    </row>
    <row r="141" spans="1:7" x14ac:dyDescent="0.2">
      <c r="A141" s="662"/>
      <c r="B141" s="662"/>
      <c r="C141" s="662"/>
      <c r="D141" s="657"/>
      <c r="E141" s="662"/>
      <c r="F141" s="662"/>
      <c r="G141" s="663"/>
    </row>
    <row r="142" spans="1:7" x14ac:dyDescent="0.2">
      <c r="A142" s="635"/>
      <c r="B142" s="635"/>
      <c r="C142" s="618">
        <f>SUM(C140:C141)</f>
        <v>0</v>
      </c>
      <c r="D142" s="668" t="s">
        <v>6</v>
      </c>
      <c r="E142" s="616"/>
      <c r="F142" s="616"/>
      <c r="G142" s="618">
        <f>SUM(G140:G141)</f>
        <v>0</v>
      </c>
    </row>
    <row r="143" spans="1:7" x14ac:dyDescent="0.2">
      <c r="A143" s="642"/>
      <c r="B143" s="642"/>
      <c r="C143" s="642"/>
      <c r="D143" s="643"/>
      <c r="E143" s="644"/>
      <c r="F143" s="644"/>
      <c r="G143" s="645"/>
    </row>
    <row r="144" spans="1:7" x14ac:dyDescent="0.2">
      <c r="A144" s="646"/>
      <c r="B144" s="646"/>
      <c r="C144" s="646"/>
      <c r="D144" s="647"/>
      <c r="E144" s="648"/>
      <c r="F144" s="648"/>
      <c r="G144" s="649"/>
    </row>
    <row r="145" spans="1:7" x14ac:dyDescent="0.2">
      <c r="A145" s="632" t="s">
        <v>0</v>
      </c>
      <c r="B145" s="625" t="s">
        <v>1</v>
      </c>
      <c r="C145" s="651" t="s">
        <v>2</v>
      </c>
      <c r="D145" s="652" t="s">
        <v>30</v>
      </c>
      <c r="E145" s="625" t="s">
        <v>4</v>
      </c>
      <c r="F145" s="625" t="s">
        <v>5</v>
      </c>
      <c r="G145" s="618" t="s">
        <v>2</v>
      </c>
    </row>
    <row r="146" spans="1:7" s="666" customFormat="1" ht="13.5" outlineLevel="2" x14ac:dyDescent="0.25">
      <c r="A146" s="344"/>
      <c r="B146" s="354"/>
      <c r="C146" s="346"/>
      <c r="D146" s="589"/>
      <c r="E146" s="355"/>
      <c r="F146" s="344"/>
      <c r="G146" s="354"/>
    </row>
    <row r="147" spans="1:7" x14ac:dyDescent="0.2">
      <c r="A147" s="615"/>
      <c r="B147" s="615"/>
      <c r="C147" s="618">
        <f>SUM(C146)</f>
        <v>0</v>
      </c>
      <c r="D147" s="641" t="s">
        <v>6</v>
      </c>
      <c r="E147" s="616"/>
      <c r="F147" s="616"/>
      <c r="G147" s="618">
        <f>SUM(G146)</f>
        <v>0</v>
      </c>
    </row>
    <row r="148" spans="1:7" x14ac:dyDescent="0.2">
      <c r="A148" s="642"/>
      <c r="B148" s="642"/>
      <c r="C148" s="642"/>
      <c r="D148" s="643"/>
      <c r="E148" s="644"/>
      <c r="F148" s="644"/>
      <c r="G148" s="645"/>
    </row>
    <row r="149" spans="1:7" x14ac:dyDescent="0.2">
      <c r="A149" s="646"/>
      <c r="B149" s="646"/>
      <c r="C149" s="646"/>
      <c r="D149" s="647"/>
      <c r="E149" s="648"/>
      <c r="F149" s="648"/>
      <c r="G149" s="649"/>
    </row>
    <row r="150" spans="1:7" x14ac:dyDescent="0.2">
      <c r="A150" s="632" t="s">
        <v>0</v>
      </c>
      <c r="B150" s="625" t="s">
        <v>1</v>
      </c>
      <c r="C150" s="651" t="s">
        <v>2</v>
      </c>
      <c r="D150" s="652" t="s">
        <v>31</v>
      </c>
      <c r="E150" s="625" t="s">
        <v>4</v>
      </c>
      <c r="F150" s="625" t="s">
        <v>5</v>
      </c>
      <c r="G150" s="618" t="s">
        <v>2</v>
      </c>
    </row>
    <row r="151" spans="1:7" ht="13.5" x14ac:dyDescent="0.25">
      <c r="A151" s="354"/>
      <c r="B151" s="344"/>
      <c r="C151" s="355"/>
      <c r="D151" s="652"/>
      <c r="E151" s="354"/>
      <c r="F151" s="344"/>
      <c r="G151" s="355"/>
    </row>
    <row r="152" spans="1:7" x14ac:dyDescent="0.2">
      <c r="A152" s="632"/>
      <c r="B152" s="632"/>
      <c r="C152" s="618">
        <f>SUM(C151)</f>
        <v>0</v>
      </c>
      <c r="D152" s="635" t="s">
        <v>6</v>
      </c>
      <c r="E152" s="625"/>
      <c r="F152" s="625"/>
      <c r="G152" s="618">
        <f>SUM(G151)</f>
        <v>0</v>
      </c>
    </row>
    <row r="153" spans="1:7" x14ac:dyDescent="0.2">
      <c r="A153" s="628"/>
      <c r="B153" s="628"/>
      <c r="C153" s="628"/>
      <c r="D153" s="629"/>
      <c r="E153" s="630"/>
      <c r="F153" s="630"/>
      <c r="G153" s="631"/>
    </row>
    <row r="154" spans="1:7" x14ac:dyDescent="0.2">
      <c r="A154" s="628"/>
      <c r="B154" s="628"/>
      <c r="C154" s="628"/>
      <c r="D154" s="629"/>
      <c r="E154" s="630"/>
      <c r="F154" s="630"/>
      <c r="G154" s="631"/>
    </row>
    <row r="155" spans="1:7" x14ac:dyDescent="0.2">
      <c r="A155" s="632" t="s">
        <v>0</v>
      </c>
      <c r="B155" s="625" t="s">
        <v>1</v>
      </c>
      <c r="C155" s="625" t="s">
        <v>2</v>
      </c>
      <c r="D155" s="638" t="s">
        <v>32</v>
      </c>
      <c r="E155" s="625" t="s">
        <v>4</v>
      </c>
      <c r="F155" s="625" t="s">
        <v>5</v>
      </c>
      <c r="G155" s="618" t="s">
        <v>2</v>
      </c>
    </row>
    <row r="156" spans="1:7" x14ac:dyDescent="0.2">
      <c r="A156" s="662"/>
      <c r="B156" s="662"/>
      <c r="C156" s="662"/>
      <c r="D156" s="657"/>
      <c r="E156" s="662"/>
      <c r="F156" s="662"/>
      <c r="G156" s="663"/>
    </row>
    <row r="157" spans="1:7" x14ac:dyDescent="0.2">
      <c r="A157" s="662"/>
      <c r="B157" s="662"/>
      <c r="C157" s="662"/>
      <c r="D157" s="657"/>
      <c r="E157" s="662"/>
      <c r="F157" s="662"/>
      <c r="G157" s="663"/>
    </row>
    <row r="158" spans="1:7" x14ac:dyDescent="0.2">
      <c r="A158" s="632"/>
      <c r="B158" s="632"/>
      <c r="C158" s="618">
        <f>SUM(C156:C157)</f>
        <v>0</v>
      </c>
      <c r="D158" s="635" t="s">
        <v>6</v>
      </c>
      <c r="E158" s="625"/>
      <c r="F158" s="625"/>
      <c r="G158" s="618">
        <f>SUM(G156:G157)</f>
        <v>0</v>
      </c>
    </row>
    <row r="159" spans="1:7" x14ac:dyDescent="0.2">
      <c r="A159" s="628"/>
      <c r="B159" s="628"/>
      <c r="C159" s="628"/>
      <c r="D159" s="629"/>
      <c r="E159" s="630"/>
      <c r="F159" s="630"/>
      <c r="G159" s="631"/>
    </row>
    <row r="160" spans="1:7" x14ac:dyDescent="0.2">
      <c r="A160" s="612"/>
      <c r="B160" s="612"/>
      <c r="C160" s="612"/>
      <c r="D160" s="639"/>
      <c r="E160" s="612"/>
      <c r="F160" s="612"/>
      <c r="G160" s="640"/>
    </row>
    <row r="161" spans="1:7" x14ac:dyDescent="0.2">
      <c r="A161" s="632" t="s">
        <v>0</v>
      </c>
      <c r="B161" s="625" t="s">
        <v>1</v>
      </c>
      <c r="C161" s="625" t="s">
        <v>2</v>
      </c>
      <c r="D161" s="638" t="s">
        <v>33</v>
      </c>
      <c r="E161" s="625" t="s">
        <v>4</v>
      </c>
      <c r="F161" s="625" t="s">
        <v>5</v>
      </c>
      <c r="G161" s="618" t="s">
        <v>2</v>
      </c>
    </row>
    <row r="162" spans="1:7" x14ac:dyDescent="0.2">
      <c r="A162" s="632"/>
      <c r="B162" s="625"/>
      <c r="C162" s="625"/>
      <c r="D162" s="638"/>
      <c r="E162" s="625"/>
      <c r="F162" s="625"/>
      <c r="G162" s="618"/>
    </row>
    <row r="163" spans="1:7" x14ac:dyDescent="0.2">
      <c r="A163" s="615"/>
      <c r="B163" s="615"/>
      <c r="C163" s="618">
        <f>SUM(C162)</f>
        <v>0</v>
      </c>
      <c r="D163" s="641" t="s">
        <v>6</v>
      </c>
      <c r="E163" s="616"/>
      <c r="F163" s="616"/>
      <c r="G163" s="618">
        <f>SUM(G162)</f>
        <v>0</v>
      </c>
    </row>
    <row r="164" spans="1:7" x14ac:dyDescent="0.2">
      <c r="A164" s="642"/>
      <c r="B164" s="642"/>
      <c r="C164" s="642"/>
      <c r="D164" s="643"/>
      <c r="E164" s="644"/>
      <c r="F164" s="644"/>
      <c r="G164" s="645"/>
    </row>
    <row r="165" spans="1:7" x14ac:dyDescent="0.2">
      <c r="A165" s="646"/>
      <c r="B165" s="646"/>
      <c r="C165" s="646"/>
      <c r="D165" s="647"/>
      <c r="E165" s="648"/>
      <c r="F165" s="648"/>
      <c r="G165" s="649"/>
    </row>
    <row r="166" spans="1:7" x14ac:dyDescent="0.2">
      <c r="A166" s="632" t="s">
        <v>0</v>
      </c>
      <c r="B166" s="625" t="s">
        <v>1</v>
      </c>
      <c r="C166" s="625" t="s">
        <v>2</v>
      </c>
      <c r="D166" s="652" t="s">
        <v>34</v>
      </c>
      <c r="E166" s="625" t="s">
        <v>4</v>
      </c>
      <c r="F166" s="625" t="s">
        <v>5</v>
      </c>
      <c r="G166" s="618" t="s">
        <v>2</v>
      </c>
    </row>
    <row r="167" spans="1:7" x14ac:dyDescent="0.2">
      <c r="A167" s="632"/>
      <c r="B167" s="625"/>
      <c r="C167" s="651"/>
      <c r="D167" s="652"/>
      <c r="E167" s="625"/>
      <c r="F167" s="625"/>
      <c r="G167" s="618"/>
    </row>
    <row r="168" spans="1:7" x14ac:dyDescent="0.2">
      <c r="A168" s="635"/>
      <c r="B168" s="632"/>
      <c r="C168" s="618">
        <f>SUM(C167)</f>
        <v>0</v>
      </c>
      <c r="D168" s="635" t="s">
        <v>6</v>
      </c>
      <c r="E168" s="625"/>
      <c r="F168" s="625"/>
      <c r="G168" s="618">
        <f>SUM(G167)</f>
        <v>0</v>
      </c>
    </row>
    <row r="169" spans="1:7" x14ac:dyDescent="0.2">
      <c r="A169" s="628"/>
      <c r="B169" s="628"/>
      <c r="C169" s="628"/>
      <c r="D169" s="629"/>
      <c r="E169" s="630"/>
      <c r="F169" s="630"/>
      <c r="G169" s="631"/>
    </row>
    <row r="170" spans="1:7" x14ac:dyDescent="0.2">
      <c r="A170" s="628"/>
      <c r="B170" s="628"/>
      <c r="C170" s="628"/>
      <c r="D170" s="629"/>
      <c r="E170" s="630"/>
      <c r="F170" s="630"/>
      <c r="G170" s="631"/>
    </row>
    <row r="171" spans="1:7" x14ac:dyDescent="0.2">
      <c r="A171" s="632" t="s">
        <v>0</v>
      </c>
      <c r="B171" s="625" t="s">
        <v>1</v>
      </c>
      <c r="C171" s="625" t="s">
        <v>2</v>
      </c>
      <c r="D171" s="638" t="s">
        <v>35</v>
      </c>
      <c r="E171" s="625" t="s">
        <v>4</v>
      </c>
      <c r="F171" s="625" t="s">
        <v>5</v>
      </c>
      <c r="G171" s="618" t="s">
        <v>2</v>
      </c>
    </row>
    <row r="172" spans="1:7" x14ac:dyDescent="0.2">
      <c r="A172" s="632"/>
      <c r="B172" s="625"/>
      <c r="C172" s="625"/>
      <c r="D172" s="638"/>
      <c r="E172" s="625"/>
      <c r="F172" s="625"/>
      <c r="G172" s="618"/>
    </row>
    <row r="173" spans="1:7" x14ac:dyDescent="0.2">
      <c r="A173" s="632"/>
      <c r="B173" s="625"/>
      <c r="C173" s="625"/>
      <c r="D173" s="638"/>
      <c r="E173" s="625"/>
      <c r="F173" s="625"/>
      <c r="G173" s="618"/>
    </row>
    <row r="174" spans="1:7" x14ac:dyDescent="0.2">
      <c r="A174" s="615"/>
      <c r="B174" s="615"/>
      <c r="C174" s="618">
        <f>SUM(C172:C173)</f>
        <v>0</v>
      </c>
      <c r="D174" s="641" t="s">
        <v>6</v>
      </c>
      <c r="E174" s="616"/>
      <c r="F174" s="616"/>
      <c r="G174" s="618">
        <f>SUM(G172:G173)</f>
        <v>0</v>
      </c>
    </row>
    <row r="175" spans="1:7" x14ac:dyDescent="0.2">
      <c r="A175" s="669"/>
      <c r="B175" s="642"/>
      <c r="C175" s="642"/>
      <c r="D175" s="643"/>
      <c r="E175" s="644"/>
      <c r="F175" s="644"/>
      <c r="G175" s="645"/>
    </row>
    <row r="176" spans="1:7" x14ac:dyDescent="0.2">
      <c r="A176" s="670"/>
      <c r="B176" s="646"/>
      <c r="C176" s="646"/>
      <c r="D176" s="647"/>
      <c r="E176" s="648"/>
      <c r="F176" s="648"/>
      <c r="G176" s="649"/>
    </row>
    <row r="177" spans="1:7" x14ac:dyDescent="0.2">
      <c r="A177" s="632" t="s">
        <v>0</v>
      </c>
      <c r="B177" s="625" t="s">
        <v>1</v>
      </c>
      <c r="C177" s="625" t="s">
        <v>2</v>
      </c>
      <c r="D177" s="652" t="s">
        <v>36</v>
      </c>
      <c r="E177" s="625" t="s">
        <v>4</v>
      </c>
      <c r="F177" s="625" t="s">
        <v>5</v>
      </c>
      <c r="G177" s="618" t="s">
        <v>2</v>
      </c>
    </row>
    <row r="178" spans="1:7" x14ac:dyDescent="0.2">
      <c r="A178" s="632"/>
      <c r="B178" s="625"/>
      <c r="C178" s="651"/>
      <c r="D178" s="652"/>
      <c r="E178" s="625"/>
      <c r="F178" s="625"/>
      <c r="G178" s="618"/>
    </row>
    <row r="179" spans="1:7" x14ac:dyDescent="0.2">
      <c r="A179" s="632"/>
      <c r="B179" s="632"/>
      <c r="C179" s="618">
        <f>SUM(C178)</f>
        <v>0</v>
      </c>
      <c r="D179" s="635" t="s">
        <v>6</v>
      </c>
      <c r="E179" s="625"/>
      <c r="F179" s="625"/>
      <c r="G179" s="618">
        <f>SUM(G178)</f>
        <v>0</v>
      </c>
    </row>
    <row r="180" spans="1:7" x14ac:dyDescent="0.2">
      <c r="A180" s="628"/>
      <c r="B180" s="628"/>
      <c r="C180" s="628"/>
      <c r="D180" s="629"/>
      <c r="E180" s="630"/>
      <c r="F180" s="630"/>
      <c r="G180" s="631"/>
    </row>
    <row r="181" spans="1:7" x14ac:dyDescent="0.2">
      <c r="A181" s="628"/>
      <c r="B181" s="628"/>
      <c r="C181" s="628"/>
      <c r="D181" s="629"/>
      <c r="E181" s="630"/>
      <c r="F181" s="630"/>
      <c r="G181" s="631"/>
    </row>
    <row r="182" spans="1:7" x14ac:dyDescent="0.2">
      <c r="A182" s="632" t="s">
        <v>0</v>
      </c>
      <c r="B182" s="625" t="s">
        <v>1</v>
      </c>
      <c r="C182" s="625" t="s">
        <v>2</v>
      </c>
      <c r="D182" s="638" t="s">
        <v>37</v>
      </c>
      <c r="E182" s="625" t="s">
        <v>4</v>
      </c>
      <c r="F182" s="625" t="s">
        <v>5</v>
      </c>
      <c r="G182" s="618" t="s">
        <v>2</v>
      </c>
    </row>
    <row r="183" spans="1:7" x14ac:dyDescent="0.2">
      <c r="A183" s="632"/>
      <c r="B183" s="625"/>
      <c r="C183" s="625"/>
      <c r="D183" s="638"/>
      <c r="E183" s="625"/>
      <c r="F183" s="625"/>
      <c r="G183" s="618"/>
    </row>
    <row r="184" spans="1:7" x14ac:dyDescent="0.2">
      <c r="A184" s="632"/>
      <c r="B184" s="632"/>
      <c r="C184" s="618">
        <f>SUM(C183)</f>
        <v>0</v>
      </c>
      <c r="D184" s="635" t="s">
        <v>6</v>
      </c>
      <c r="E184" s="625"/>
      <c r="F184" s="625"/>
      <c r="G184" s="618">
        <f>SUM(G183)</f>
        <v>0</v>
      </c>
    </row>
    <row r="185" spans="1:7" x14ac:dyDescent="0.2">
      <c r="A185" s="628"/>
      <c r="B185" s="628"/>
      <c r="C185" s="628"/>
      <c r="D185" s="629"/>
      <c r="E185" s="630"/>
      <c r="F185" s="630"/>
      <c r="G185" s="631"/>
    </row>
    <row r="186" spans="1:7" x14ac:dyDescent="0.2">
      <c r="A186" s="628"/>
      <c r="B186" s="628"/>
      <c r="C186" s="628"/>
      <c r="D186" s="629"/>
      <c r="E186" s="630"/>
      <c r="F186" s="630"/>
      <c r="G186" s="631"/>
    </row>
    <row r="187" spans="1:7" x14ac:dyDescent="0.2">
      <c r="A187" s="632" t="s">
        <v>0</v>
      </c>
      <c r="B187" s="625" t="s">
        <v>1</v>
      </c>
      <c r="C187" s="625" t="s">
        <v>2</v>
      </c>
      <c r="D187" s="638" t="s">
        <v>38</v>
      </c>
      <c r="E187" s="625" t="s">
        <v>4</v>
      </c>
      <c r="F187" s="625" t="s">
        <v>5</v>
      </c>
      <c r="G187" s="618" t="s">
        <v>2</v>
      </c>
    </row>
    <row r="188" spans="1:7" ht="13.5" x14ac:dyDescent="0.25">
      <c r="A188" s="354"/>
      <c r="B188" s="344"/>
      <c r="C188" s="355"/>
      <c r="D188" s="346"/>
      <c r="E188" s="354"/>
      <c r="F188" s="344"/>
      <c r="G188" s="352"/>
    </row>
    <row r="189" spans="1:7" ht="13.5" x14ac:dyDescent="0.25">
      <c r="A189" s="353"/>
      <c r="B189" s="344"/>
      <c r="C189" s="355"/>
      <c r="D189" s="117"/>
      <c r="E189" s="353"/>
      <c r="F189" s="344"/>
      <c r="G189" s="352"/>
    </row>
    <row r="190" spans="1:7" x14ac:dyDescent="0.2">
      <c r="A190" s="615"/>
      <c r="B190" s="615"/>
      <c r="C190" s="618">
        <f>SUM(C188:C189)</f>
        <v>0</v>
      </c>
      <c r="D190" s="641" t="s">
        <v>6</v>
      </c>
      <c r="E190" s="616"/>
      <c r="F190" s="616"/>
      <c r="G190" s="618">
        <f>SUM(G188:G189)</f>
        <v>0</v>
      </c>
    </row>
    <row r="191" spans="1:7" x14ac:dyDescent="0.2">
      <c r="A191" s="642"/>
      <c r="B191" s="642"/>
      <c r="C191" s="642"/>
      <c r="D191" s="643"/>
      <c r="E191" s="644"/>
      <c r="F191" s="644"/>
      <c r="G191" s="645"/>
    </row>
    <row r="192" spans="1:7" x14ac:dyDescent="0.2">
      <c r="A192" s="646"/>
      <c r="B192" s="648"/>
      <c r="C192" s="648"/>
      <c r="D192" s="667"/>
      <c r="E192" s="648"/>
      <c r="F192" s="648"/>
      <c r="G192" s="649"/>
    </row>
    <row r="193" spans="1:7" x14ac:dyDescent="0.2">
      <c r="A193" s="632" t="s">
        <v>0</v>
      </c>
      <c r="B193" s="625" t="s">
        <v>1</v>
      </c>
      <c r="C193" s="625" t="s">
        <v>2</v>
      </c>
      <c r="D193" s="671" t="s">
        <v>39</v>
      </c>
      <c r="E193" s="625" t="s">
        <v>4</v>
      </c>
      <c r="F193" s="625" t="s">
        <v>5</v>
      </c>
      <c r="G193" s="618" t="s">
        <v>2</v>
      </c>
    </row>
    <row r="194" spans="1:7" ht="13.5" x14ac:dyDescent="0.25">
      <c r="A194" s="354"/>
      <c r="B194" s="344"/>
      <c r="C194" s="355"/>
      <c r="D194" s="346"/>
      <c r="E194" s="353"/>
      <c r="F194" s="344"/>
      <c r="G194" s="349"/>
    </row>
    <row r="195" spans="1:7" ht="13.5" x14ac:dyDescent="0.25">
      <c r="A195" s="354"/>
      <c r="B195" s="344"/>
      <c r="C195" s="355"/>
      <c r="D195" s="346"/>
      <c r="E195" s="354"/>
      <c r="F195" s="344"/>
      <c r="G195" s="352"/>
    </row>
    <row r="196" spans="1:7" ht="13.5" x14ac:dyDescent="0.25">
      <c r="A196" s="354"/>
      <c r="B196" s="344"/>
      <c r="C196" s="355"/>
      <c r="D196" s="346"/>
      <c r="E196" s="354"/>
      <c r="F196" s="344"/>
      <c r="G196" s="355"/>
    </row>
    <row r="197" spans="1:7" ht="13.5" x14ac:dyDescent="0.25">
      <c r="A197" s="354"/>
      <c r="B197" s="344"/>
      <c r="C197" s="355"/>
      <c r="D197" s="117"/>
      <c r="E197" s="354"/>
      <c r="F197" s="344"/>
      <c r="G197" s="355"/>
    </row>
    <row r="198" spans="1:7" ht="13.5" x14ac:dyDescent="0.25">
      <c r="A198" s="354"/>
      <c r="B198" s="344"/>
      <c r="C198" s="355"/>
      <c r="D198" s="346"/>
      <c r="E198" s="354"/>
      <c r="F198" s="344"/>
      <c r="G198" s="355"/>
    </row>
    <row r="199" spans="1:7" ht="13.5" x14ac:dyDescent="0.25">
      <c r="A199" s="354"/>
      <c r="B199" s="344"/>
      <c r="C199" s="355"/>
      <c r="D199" s="346"/>
      <c r="E199" s="354"/>
      <c r="F199" s="344"/>
      <c r="G199" s="355"/>
    </row>
    <row r="200" spans="1:7" ht="13.5" x14ac:dyDescent="0.25">
      <c r="A200" s="354"/>
      <c r="B200" s="344"/>
      <c r="C200" s="355"/>
      <c r="D200" s="346"/>
      <c r="E200" s="354"/>
      <c r="F200" s="344"/>
      <c r="G200" s="355"/>
    </row>
    <row r="201" spans="1:7" ht="13.5" x14ac:dyDescent="0.25">
      <c r="A201" s="353"/>
      <c r="B201" s="344"/>
      <c r="C201" s="349"/>
      <c r="D201" s="589"/>
      <c r="E201" s="353"/>
      <c r="F201" s="344"/>
      <c r="G201" s="672"/>
    </row>
    <row r="202" spans="1:7" x14ac:dyDescent="0.2">
      <c r="A202" s="632"/>
      <c r="B202" s="632"/>
      <c r="C202" s="618">
        <f>SUM(C194:C201)</f>
        <v>0</v>
      </c>
      <c r="D202" s="635" t="s">
        <v>6</v>
      </c>
      <c r="E202" s="625"/>
      <c r="F202" s="625"/>
      <c r="G202" s="618">
        <f>SUM(G194:G201)</f>
        <v>0</v>
      </c>
    </row>
    <row r="203" spans="1:7" x14ac:dyDescent="0.2">
      <c r="A203" s="628"/>
      <c r="B203" s="630"/>
      <c r="C203" s="630"/>
      <c r="D203" s="673"/>
      <c r="E203" s="630"/>
      <c r="F203" s="630"/>
      <c r="G203" s="674"/>
    </row>
    <row r="204" spans="1:7" x14ac:dyDescent="0.2">
      <c r="A204" s="628"/>
      <c r="B204" s="630"/>
      <c r="C204" s="630"/>
      <c r="D204" s="673"/>
      <c r="E204" s="630"/>
      <c r="F204" s="630"/>
      <c r="G204" s="631"/>
    </row>
    <row r="205" spans="1:7" x14ac:dyDescent="0.2">
      <c r="A205" s="632" t="s">
        <v>0</v>
      </c>
      <c r="B205" s="625" t="s">
        <v>1</v>
      </c>
      <c r="C205" s="625" t="s">
        <v>2</v>
      </c>
      <c r="D205" s="675" t="s">
        <v>40</v>
      </c>
      <c r="E205" s="625" t="s">
        <v>4</v>
      </c>
      <c r="F205" s="625" t="s">
        <v>5</v>
      </c>
      <c r="G205" s="618" t="s">
        <v>2</v>
      </c>
    </row>
    <row r="206" spans="1:7" x14ac:dyDescent="0.2">
      <c r="A206" s="632"/>
      <c r="B206" s="625"/>
      <c r="C206" s="625"/>
      <c r="D206" s="676"/>
      <c r="E206" s="625"/>
      <c r="F206" s="625"/>
      <c r="G206" s="618"/>
    </row>
    <row r="207" spans="1:7" x14ac:dyDescent="0.2">
      <c r="A207" s="632"/>
      <c r="B207" s="625"/>
      <c r="C207" s="625"/>
      <c r="D207" s="676"/>
      <c r="E207" s="625"/>
      <c r="F207" s="625"/>
      <c r="G207" s="618"/>
    </row>
    <row r="208" spans="1:7" x14ac:dyDescent="0.2">
      <c r="A208" s="632"/>
      <c r="B208" s="625"/>
      <c r="C208" s="625"/>
      <c r="D208" s="676"/>
      <c r="E208" s="625"/>
      <c r="F208" s="625"/>
      <c r="G208" s="618"/>
    </row>
    <row r="209" spans="1:7" x14ac:dyDescent="0.2">
      <c r="A209" s="632"/>
      <c r="B209" s="632"/>
      <c r="C209" s="618">
        <f>SUM(C206:C208)</f>
        <v>0</v>
      </c>
      <c r="D209" s="635" t="s">
        <v>6</v>
      </c>
      <c r="E209" s="625"/>
      <c r="F209" s="625"/>
      <c r="G209" s="618">
        <f>SUM(G206:G208)</f>
        <v>0</v>
      </c>
    </row>
    <row r="210" spans="1:7" x14ac:dyDescent="0.2">
      <c r="A210" s="628"/>
      <c r="B210" s="628"/>
      <c r="C210" s="628"/>
      <c r="D210" s="629"/>
      <c r="E210" s="630"/>
      <c r="F210" s="630"/>
      <c r="G210" s="631"/>
    </row>
    <row r="211" spans="1:7" x14ac:dyDescent="0.2">
      <c r="A211" s="628"/>
      <c r="B211" s="628"/>
      <c r="C211" s="628"/>
      <c r="D211" s="629"/>
      <c r="E211" s="630"/>
      <c r="F211" s="630"/>
      <c r="G211" s="631"/>
    </row>
    <row r="212" spans="1:7" x14ac:dyDescent="0.2">
      <c r="A212" s="632" t="s">
        <v>0</v>
      </c>
      <c r="B212" s="625" t="s">
        <v>1</v>
      </c>
      <c r="C212" s="625" t="s">
        <v>2</v>
      </c>
      <c r="D212" s="675" t="s">
        <v>263</v>
      </c>
      <c r="E212" s="625" t="s">
        <v>4</v>
      </c>
      <c r="F212" s="625" t="s">
        <v>5</v>
      </c>
      <c r="G212" s="618" t="s">
        <v>2</v>
      </c>
    </row>
    <row r="213" spans="1:7" ht="13.5" x14ac:dyDescent="0.25">
      <c r="A213" s="354"/>
      <c r="B213" s="344"/>
      <c r="C213" s="355"/>
      <c r="D213" s="346"/>
      <c r="E213" s="353"/>
      <c r="F213" s="344"/>
      <c r="G213" s="677"/>
    </row>
    <row r="214" spans="1:7" ht="13.5" x14ac:dyDescent="0.25">
      <c r="A214" s="354"/>
      <c r="B214" s="344"/>
      <c r="C214" s="355"/>
      <c r="D214" s="350"/>
      <c r="E214" s="353"/>
      <c r="F214" s="344"/>
      <c r="G214" s="677"/>
    </row>
    <row r="215" spans="1:7" ht="13.5" x14ac:dyDescent="0.25">
      <c r="A215" s="354"/>
      <c r="B215" s="344"/>
      <c r="C215" s="355"/>
      <c r="D215" s="350"/>
      <c r="E215" s="354"/>
      <c r="F215" s="344"/>
      <c r="G215" s="678"/>
    </row>
    <row r="216" spans="1:7" ht="13.5" x14ac:dyDescent="0.25">
      <c r="A216" s="354"/>
      <c r="B216" s="344"/>
      <c r="C216" s="355"/>
      <c r="D216" s="346"/>
      <c r="E216" s="348"/>
      <c r="F216" s="344"/>
      <c r="G216" s="678"/>
    </row>
    <row r="217" spans="1:7" ht="13.5" x14ac:dyDescent="0.25">
      <c r="A217" s="354"/>
      <c r="B217" s="344"/>
      <c r="C217" s="355"/>
      <c r="D217" s="117"/>
      <c r="E217" s="348"/>
      <c r="F217" s="344"/>
      <c r="G217" s="678"/>
    </row>
    <row r="218" spans="1:7" ht="13.5" x14ac:dyDescent="0.25">
      <c r="A218" s="354"/>
      <c r="B218" s="344"/>
      <c r="C218" s="355"/>
      <c r="D218" s="117"/>
      <c r="E218" s="348"/>
      <c r="F218" s="344"/>
      <c r="G218" s="678"/>
    </row>
    <row r="219" spans="1:7" ht="13.5" x14ac:dyDescent="0.25">
      <c r="A219" s="354"/>
      <c r="B219" s="344"/>
      <c r="C219" s="355"/>
      <c r="D219" s="117"/>
      <c r="E219" s="348"/>
      <c r="F219" s="344"/>
      <c r="G219" s="678"/>
    </row>
    <row r="220" spans="1:7" ht="13.5" x14ac:dyDescent="0.25">
      <c r="A220" s="354"/>
      <c r="B220" s="344"/>
      <c r="C220" s="355"/>
      <c r="D220" s="117"/>
      <c r="E220" s="348"/>
      <c r="F220" s="344"/>
      <c r="G220" s="678"/>
    </row>
    <row r="221" spans="1:7" ht="13.5" x14ac:dyDescent="0.25">
      <c r="A221" s="354"/>
      <c r="B221" s="344"/>
      <c r="C221" s="355"/>
      <c r="D221" s="117"/>
      <c r="E221" s="348"/>
      <c r="F221" s="344"/>
      <c r="G221" s="678"/>
    </row>
    <row r="222" spans="1:7" ht="13.5" x14ac:dyDescent="0.25">
      <c r="A222" s="354"/>
      <c r="B222" s="344"/>
      <c r="C222" s="355"/>
      <c r="D222" s="117"/>
      <c r="E222" s="348"/>
      <c r="F222" s="344"/>
      <c r="G222" s="678"/>
    </row>
    <row r="223" spans="1:7" ht="13.5" x14ac:dyDescent="0.25">
      <c r="A223" s="354"/>
      <c r="B223" s="344"/>
      <c r="C223" s="355"/>
      <c r="D223" s="117"/>
      <c r="E223" s="348"/>
      <c r="F223" s="344"/>
      <c r="G223" s="678"/>
    </row>
    <row r="224" spans="1:7" ht="13.5" x14ac:dyDescent="0.25">
      <c r="A224" s="354"/>
      <c r="B224" s="344"/>
      <c r="C224" s="355"/>
      <c r="D224" s="117"/>
      <c r="E224" s="348"/>
      <c r="F224" s="344"/>
      <c r="G224" s="678"/>
    </row>
    <row r="225" spans="1:7" ht="13.5" x14ac:dyDescent="0.25">
      <c r="A225" s="354"/>
      <c r="B225" s="344"/>
      <c r="C225" s="355"/>
      <c r="D225" s="117"/>
      <c r="E225" s="348"/>
      <c r="F225" s="344"/>
      <c r="G225" s="349"/>
    </row>
    <row r="226" spans="1:7" ht="13.5" x14ac:dyDescent="0.25">
      <c r="A226" s="354"/>
      <c r="B226" s="344"/>
      <c r="C226" s="355"/>
      <c r="D226" s="350"/>
      <c r="E226" s="625"/>
      <c r="F226" s="344"/>
      <c r="G226" s="353"/>
    </row>
    <row r="227" spans="1:7" ht="13.5" x14ac:dyDescent="0.25">
      <c r="A227" s="354"/>
      <c r="B227" s="344"/>
      <c r="C227" s="355"/>
      <c r="D227" s="350"/>
      <c r="E227" s="625"/>
      <c r="F227" s="344"/>
      <c r="G227" s="353"/>
    </row>
    <row r="228" spans="1:7" ht="13.5" x14ac:dyDescent="0.25">
      <c r="A228" s="354"/>
      <c r="B228" s="344"/>
      <c r="C228" s="355"/>
      <c r="D228" s="350"/>
      <c r="E228" s="625"/>
      <c r="F228" s="344"/>
      <c r="G228" s="353"/>
    </row>
    <row r="229" spans="1:7" ht="13.5" x14ac:dyDescent="0.25">
      <c r="A229" s="354"/>
      <c r="B229" s="344"/>
      <c r="C229" s="355"/>
      <c r="D229" s="350"/>
      <c r="E229" s="625"/>
      <c r="F229" s="344"/>
      <c r="G229" s="353"/>
    </row>
    <row r="230" spans="1:7" x14ac:dyDescent="0.2">
      <c r="A230" s="632"/>
      <c r="B230" s="625"/>
      <c r="C230" s="625"/>
      <c r="D230" s="676"/>
      <c r="E230" s="625"/>
      <c r="F230" s="625"/>
      <c r="G230" s="618"/>
    </row>
    <row r="231" spans="1:7" x14ac:dyDescent="0.2">
      <c r="A231" s="632"/>
      <c r="B231" s="632"/>
      <c r="C231" s="618">
        <f>SUM(C213:C230)</f>
        <v>0</v>
      </c>
      <c r="D231" s="635" t="s">
        <v>6</v>
      </c>
      <c r="E231" s="625"/>
      <c r="F231" s="625"/>
      <c r="G231" s="618">
        <f>SUM(G213:G230)</f>
        <v>0</v>
      </c>
    </row>
    <row r="232" spans="1:7" x14ac:dyDescent="0.2">
      <c r="A232" s="628"/>
      <c r="B232" s="628"/>
      <c r="C232" s="631"/>
      <c r="D232" s="629"/>
      <c r="E232" s="630"/>
      <c r="F232" s="630"/>
      <c r="G232" s="631"/>
    </row>
    <row r="233" spans="1:7" x14ac:dyDescent="0.2">
      <c r="A233" s="628"/>
      <c r="B233" s="630"/>
      <c r="C233" s="630"/>
      <c r="D233" s="679"/>
      <c r="E233" s="630"/>
      <c r="F233" s="630"/>
      <c r="G233" s="631"/>
    </row>
    <row r="234" spans="1:7" x14ac:dyDescent="0.2">
      <c r="A234" s="632" t="s">
        <v>0</v>
      </c>
      <c r="B234" s="625" t="s">
        <v>1</v>
      </c>
      <c r="C234" s="625" t="s">
        <v>2</v>
      </c>
      <c r="D234" s="675" t="s">
        <v>41</v>
      </c>
      <c r="E234" s="625" t="s">
        <v>4</v>
      </c>
      <c r="F234" s="625" t="s">
        <v>5</v>
      </c>
      <c r="G234" s="618" t="s">
        <v>2</v>
      </c>
    </row>
    <row r="235" spans="1:7" ht="13.5" x14ac:dyDescent="0.25">
      <c r="A235" s="354"/>
      <c r="B235" s="344"/>
      <c r="C235" s="355"/>
      <c r="D235" s="342"/>
      <c r="E235" s="353"/>
      <c r="F235" s="344"/>
      <c r="G235" s="353"/>
    </row>
    <row r="236" spans="1:7" ht="13.5" x14ac:dyDescent="0.25">
      <c r="A236" s="353"/>
      <c r="B236" s="344"/>
      <c r="C236" s="355"/>
      <c r="D236" s="117"/>
      <c r="E236" s="354"/>
      <c r="F236" s="344"/>
      <c r="G236" s="355"/>
    </row>
    <row r="237" spans="1:7" ht="13.5" x14ac:dyDescent="0.25">
      <c r="A237" s="354"/>
      <c r="B237" s="344"/>
      <c r="C237" s="355"/>
      <c r="D237" s="117"/>
      <c r="E237" s="354"/>
      <c r="F237" s="344"/>
      <c r="G237" s="355"/>
    </row>
    <row r="238" spans="1:7" ht="13.5" x14ac:dyDescent="0.25">
      <c r="A238" s="354"/>
      <c r="B238" s="344"/>
      <c r="C238" s="355"/>
      <c r="D238" s="117"/>
      <c r="E238" s="354"/>
      <c r="F238" s="344"/>
      <c r="G238" s="355"/>
    </row>
    <row r="239" spans="1:7" ht="13.5" x14ac:dyDescent="0.25">
      <c r="A239" s="354"/>
      <c r="B239" s="344"/>
      <c r="C239" s="355"/>
      <c r="D239" s="117"/>
      <c r="E239" s="354"/>
      <c r="F239" s="344"/>
      <c r="G239" s="355"/>
    </row>
    <row r="240" spans="1:7" ht="13.5" x14ac:dyDescent="0.25">
      <c r="A240" s="354"/>
      <c r="B240" s="344"/>
      <c r="C240" s="355"/>
      <c r="D240" s="117"/>
      <c r="E240" s="354"/>
      <c r="F240" s="344"/>
      <c r="G240" s="355"/>
    </row>
    <row r="241" spans="1:7" ht="13.5" x14ac:dyDescent="0.25">
      <c r="A241" s="354"/>
      <c r="B241" s="344"/>
      <c r="C241" s="355"/>
      <c r="D241" s="117"/>
      <c r="E241" s="354"/>
      <c r="F241" s="344"/>
      <c r="G241" s="355"/>
    </row>
    <row r="242" spans="1:7" ht="13.5" x14ac:dyDescent="0.25">
      <c r="A242" s="354"/>
      <c r="B242" s="344"/>
      <c r="C242" s="355"/>
      <c r="D242" s="117"/>
      <c r="E242" s="354"/>
      <c r="F242" s="344"/>
      <c r="G242" s="355"/>
    </row>
    <row r="243" spans="1:7" ht="13.5" x14ac:dyDescent="0.25">
      <c r="A243" s="354"/>
      <c r="B243" s="344"/>
      <c r="C243" s="355"/>
      <c r="D243" s="117"/>
      <c r="E243" s="354"/>
      <c r="F243" s="344"/>
      <c r="G243" s="355"/>
    </row>
    <row r="244" spans="1:7" ht="13.5" x14ac:dyDescent="0.25">
      <c r="A244" s="354"/>
      <c r="B244" s="344"/>
      <c r="C244" s="355"/>
      <c r="D244" s="117"/>
      <c r="E244" s="354"/>
      <c r="F244" s="344"/>
      <c r="G244" s="355"/>
    </row>
    <row r="245" spans="1:7" ht="13.5" x14ac:dyDescent="0.25">
      <c r="A245" s="354"/>
      <c r="B245" s="344"/>
      <c r="C245" s="355"/>
      <c r="D245" s="117"/>
      <c r="E245" s="354"/>
      <c r="F245" s="344"/>
      <c r="G245" s="355"/>
    </row>
    <row r="246" spans="1:7" ht="13.5" x14ac:dyDescent="0.25">
      <c r="A246" s="354"/>
      <c r="B246" s="344"/>
      <c r="C246" s="355"/>
      <c r="D246" s="117"/>
      <c r="E246" s="354"/>
      <c r="F246" s="344"/>
      <c r="G246" s="355"/>
    </row>
    <row r="247" spans="1:7" ht="13.5" x14ac:dyDescent="0.25">
      <c r="A247" s="354"/>
      <c r="B247" s="344"/>
      <c r="C247" s="355"/>
      <c r="D247" s="117"/>
      <c r="E247" s="354"/>
      <c r="F247" s="344"/>
      <c r="G247" s="355"/>
    </row>
    <row r="248" spans="1:7" ht="13.5" x14ac:dyDescent="0.25">
      <c r="A248" s="354"/>
      <c r="B248" s="344"/>
      <c r="C248" s="355"/>
      <c r="D248" s="117"/>
      <c r="E248" s="354"/>
      <c r="F248" s="344"/>
      <c r="G248" s="355"/>
    </row>
    <row r="249" spans="1:7" ht="13.5" x14ac:dyDescent="0.25">
      <c r="A249" s="354"/>
      <c r="B249" s="344"/>
      <c r="C249" s="355"/>
      <c r="D249" s="117"/>
      <c r="E249" s="354"/>
      <c r="F249" s="344"/>
      <c r="G249" s="355"/>
    </row>
    <row r="250" spans="1:7" ht="13.5" x14ac:dyDescent="0.25">
      <c r="A250" s="354"/>
      <c r="B250" s="344"/>
      <c r="C250" s="355"/>
      <c r="D250" s="117"/>
      <c r="E250" s="354"/>
      <c r="F250" s="344"/>
      <c r="G250" s="355"/>
    </row>
    <row r="251" spans="1:7" ht="13.5" x14ac:dyDescent="0.25">
      <c r="A251" s="354"/>
      <c r="B251" s="344"/>
      <c r="C251" s="355"/>
      <c r="D251" s="117"/>
      <c r="E251" s="354"/>
      <c r="F251" s="344"/>
      <c r="G251" s="355"/>
    </row>
    <row r="252" spans="1:7" ht="13.5" x14ac:dyDescent="0.25">
      <c r="A252" s="354"/>
      <c r="B252" s="344"/>
      <c r="C252" s="355"/>
      <c r="D252" s="117"/>
      <c r="E252" s="354"/>
      <c r="F252" s="344"/>
      <c r="G252" s="355"/>
    </row>
    <row r="253" spans="1:7" ht="13.5" x14ac:dyDescent="0.25">
      <c r="A253" s="354"/>
      <c r="B253" s="344"/>
      <c r="C253" s="355"/>
      <c r="D253" s="117"/>
      <c r="E253" s="354"/>
      <c r="F253" s="344"/>
      <c r="G253" s="355"/>
    </row>
    <row r="254" spans="1:7" ht="13.5" x14ac:dyDescent="0.25">
      <c r="A254" s="354"/>
      <c r="B254" s="344"/>
      <c r="C254" s="355"/>
      <c r="D254" s="117"/>
      <c r="E254" s="354"/>
      <c r="F254" s="344"/>
      <c r="G254" s="355"/>
    </row>
    <row r="255" spans="1:7" ht="13.5" x14ac:dyDescent="0.25">
      <c r="A255" s="354"/>
      <c r="B255" s="344"/>
      <c r="C255" s="355"/>
      <c r="D255" s="117"/>
      <c r="E255" s="354"/>
      <c r="F255" s="344"/>
      <c r="G255" s="355"/>
    </row>
    <row r="256" spans="1:7" ht="13.5" x14ac:dyDescent="0.25">
      <c r="A256" s="354"/>
      <c r="B256" s="344"/>
      <c r="C256" s="355"/>
      <c r="D256" s="117"/>
      <c r="E256" s="354"/>
      <c r="F256" s="344"/>
      <c r="G256" s="355"/>
    </row>
    <row r="257" spans="1:7" ht="13.5" x14ac:dyDescent="0.25">
      <c r="A257" s="354"/>
      <c r="B257" s="344"/>
      <c r="C257" s="355"/>
      <c r="D257" s="117"/>
      <c r="E257" s="354"/>
      <c r="F257" s="344"/>
      <c r="G257" s="355"/>
    </row>
    <row r="258" spans="1:7" ht="13.5" x14ac:dyDescent="0.25">
      <c r="A258" s="354"/>
      <c r="B258" s="344"/>
      <c r="C258" s="355"/>
      <c r="D258" s="117"/>
      <c r="E258" s="354"/>
      <c r="F258" s="344"/>
      <c r="G258" s="355"/>
    </row>
    <row r="259" spans="1:7" ht="13.5" x14ac:dyDescent="0.25">
      <c r="A259" s="354"/>
      <c r="B259" s="344"/>
      <c r="C259" s="355"/>
      <c r="D259" s="342"/>
      <c r="E259" s="625"/>
      <c r="F259" s="344"/>
      <c r="G259" s="353"/>
    </row>
    <row r="260" spans="1:7" ht="13.5" x14ac:dyDescent="0.25">
      <c r="A260" s="632"/>
      <c r="B260" s="344"/>
      <c r="C260" s="625"/>
      <c r="D260" s="676"/>
      <c r="E260" s="625"/>
      <c r="F260" s="625"/>
      <c r="G260" s="618"/>
    </row>
    <row r="261" spans="1:7" x14ac:dyDescent="0.2">
      <c r="A261" s="615"/>
      <c r="B261" s="615"/>
      <c r="C261" s="618">
        <f>SUM(C235:C260)</f>
        <v>0</v>
      </c>
      <c r="D261" s="641" t="s">
        <v>6</v>
      </c>
      <c r="E261" s="616"/>
      <c r="F261" s="616"/>
      <c r="G261" s="618">
        <f>SUM(G235:G260)</f>
        <v>0</v>
      </c>
    </row>
    <row r="262" spans="1:7" x14ac:dyDescent="0.2">
      <c r="A262" s="642"/>
      <c r="B262" s="642"/>
      <c r="C262" s="642"/>
      <c r="D262" s="643"/>
      <c r="E262" s="644"/>
      <c r="F262" s="644"/>
      <c r="G262" s="645"/>
    </row>
    <row r="263" spans="1:7" x14ac:dyDescent="0.2">
      <c r="A263" s="646"/>
      <c r="B263" s="646"/>
      <c r="C263" s="646"/>
      <c r="D263" s="647"/>
      <c r="E263" s="648"/>
      <c r="F263" s="648"/>
      <c r="G263" s="649"/>
    </row>
    <row r="264" spans="1:7" ht="24" x14ac:dyDescent="0.2">
      <c r="A264" s="632" t="s">
        <v>0</v>
      </c>
      <c r="B264" s="625" t="s">
        <v>1</v>
      </c>
      <c r="C264" s="625" t="s">
        <v>2</v>
      </c>
      <c r="D264" s="680" t="s">
        <v>267</v>
      </c>
      <c r="E264" s="625" t="s">
        <v>4</v>
      </c>
      <c r="F264" s="625" t="s">
        <v>5</v>
      </c>
      <c r="G264" s="618" t="s">
        <v>2</v>
      </c>
    </row>
    <row r="265" spans="1:7" ht="13.5" x14ac:dyDescent="0.25">
      <c r="A265" s="354"/>
      <c r="B265" s="344"/>
      <c r="C265" s="355"/>
      <c r="D265" s="342"/>
      <c r="E265" s="664"/>
      <c r="F265" s="664"/>
      <c r="G265" s="663"/>
    </row>
    <row r="266" spans="1:7" s="666" customFormat="1" ht="13.5" outlineLevel="2" x14ac:dyDescent="0.25">
      <c r="A266" s="344"/>
      <c r="B266" s="354"/>
      <c r="C266" s="342"/>
      <c r="D266" s="117"/>
      <c r="E266" s="355"/>
      <c r="F266" s="344"/>
      <c r="G266" s="353"/>
    </row>
    <row r="267" spans="1:7" x14ac:dyDescent="0.2">
      <c r="A267" s="664"/>
      <c r="B267" s="664"/>
      <c r="C267" s="664"/>
      <c r="D267" s="681"/>
      <c r="E267" s="664"/>
      <c r="F267" s="664"/>
      <c r="G267" s="663"/>
    </row>
    <row r="268" spans="1:7" x14ac:dyDescent="0.2">
      <c r="A268" s="615"/>
      <c r="B268" s="615"/>
      <c r="C268" s="618">
        <f>SUM(C265:C267)</f>
        <v>0</v>
      </c>
      <c r="D268" s="641" t="s">
        <v>6</v>
      </c>
      <c r="E268" s="616"/>
      <c r="F268" s="616"/>
      <c r="G268" s="618">
        <f>SUM(G265:G267)</f>
        <v>0</v>
      </c>
    </row>
    <row r="269" spans="1:7" x14ac:dyDescent="0.2">
      <c r="A269" s="642"/>
      <c r="B269" s="642"/>
      <c r="C269" s="642"/>
      <c r="D269" s="643"/>
      <c r="E269" s="644"/>
      <c r="F269" s="644"/>
      <c r="G269" s="645"/>
    </row>
    <row r="270" spans="1:7" x14ac:dyDescent="0.2">
      <c r="A270" s="646"/>
      <c r="B270" s="646"/>
      <c r="C270" s="646"/>
      <c r="D270" s="647"/>
      <c r="E270" s="648"/>
      <c r="F270" s="648"/>
      <c r="G270" s="649"/>
    </row>
    <row r="271" spans="1:7" x14ac:dyDescent="0.2">
      <c r="A271" s="632" t="s">
        <v>0</v>
      </c>
      <c r="B271" s="625" t="s">
        <v>1</v>
      </c>
      <c r="C271" s="625" t="s">
        <v>2</v>
      </c>
      <c r="D271" s="652" t="s">
        <v>43</v>
      </c>
      <c r="E271" s="625" t="s">
        <v>4</v>
      </c>
      <c r="F271" s="625" t="s">
        <v>5</v>
      </c>
      <c r="G271" s="618" t="s">
        <v>2</v>
      </c>
    </row>
    <row r="272" spans="1:7" x14ac:dyDescent="0.2">
      <c r="A272" s="662"/>
      <c r="B272" s="662"/>
      <c r="C272" s="662"/>
      <c r="D272" s="682"/>
      <c r="E272" s="662"/>
      <c r="F272" s="662"/>
      <c r="G272" s="663"/>
    </row>
    <row r="273" spans="1:9" x14ac:dyDescent="0.2">
      <c r="A273" s="662"/>
      <c r="B273" s="662"/>
      <c r="C273" s="662"/>
      <c r="D273" s="682"/>
      <c r="E273" s="662"/>
      <c r="F273" s="662"/>
      <c r="G273" s="663"/>
    </row>
    <row r="274" spans="1:9" x14ac:dyDescent="0.2">
      <c r="A274" s="662"/>
      <c r="B274" s="662"/>
      <c r="C274" s="662"/>
      <c r="D274" s="682"/>
      <c r="E274" s="662"/>
      <c r="F274" s="662"/>
      <c r="G274" s="663"/>
    </row>
    <row r="275" spans="1:9" x14ac:dyDescent="0.2">
      <c r="A275" s="662"/>
      <c r="B275" s="662"/>
      <c r="C275" s="662"/>
      <c r="D275" s="682"/>
      <c r="E275" s="662"/>
      <c r="F275" s="662"/>
      <c r="G275" s="663"/>
    </row>
    <row r="276" spans="1:9" x14ac:dyDescent="0.2">
      <c r="A276" s="632"/>
      <c r="B276" s="632"/>
      <c r="C276" s="618">
        <f>SUM(C272:C275)</f>
        <v>0</v>
      </c>
      <c r="D276" s="635" t="s">
        <v>6</v>
      </c>
      <c r="E276" s="625"/>
      <c r="F276" s="625"/>
      <c r="G276" s="618">
        <f>SUM(G272:G275)</f>
        <v>0</v>
      </c>
    </row>
    <row r="277" spans="1:9" x14ac:dyDescent="0.2">
      <c r="D277" s="683"/>
      <c r="G277" s="614"/>
    </row>
    <row r="278" spans="1:9" x14ac:dyDescent="0.2">
      <c r="D278" s="613"/>
      <c r="G278" s="614"/>
    </row>
    <row r="279" spans="1:9" x14ac:dyDescent="0.2">
      <c r="A279" s="625" t="s">
        <v>0</v>
      </c>
      <c r="B279" s="625" t="s">
        <v>1</v>
      </c>
      <c r="C279" s="625" t="s">
        <v>2</v>
      </c>
      <c r="D279" s="625" t="s">
        <v>256</v>
      </c>
      <c r="E279" s="625" t="s">
        <v>4</v>
      </c>
      <c r="F279" s="625" t="s">
        <v>5</v>
      </c>
      <c r="G279" s="625" t="s">
        <v>2</v>
      </c>
    </row>
    <row r="280" spans="1:9" x14ac:dyDescent="0.2">
      <c r="A280" s="625"/>
      <c r="B280" s="625"/>
      <c r="C280" s="625"/>
      <c r="D280" s="625"/>
      <c r="E280" s="625"/>
      <c r="F280" s="625"/>
      <c r="G280" s="625"/>
    </row>
    <row r="281" spans="1:9" s="684" customFormat="1" ht="17.25" customHeight="1" outlineLevel="2" x14ac:dyDescent="0.2">
      <c r="A281" s="625"/>
      <c r="B281" s="625"/>
      <c r="C281" s="625"/>
      <c r="D281" s="625"/>
      <c r="E281" s="625"/>
      <c r="F281" s="625"/>
      <c r="G281" s="625"/>
    </row>
    <row r="282" spans="1:9" x14ac:dyDescent="0.2">
      <c r="A282" s="625"/>
      <c r="B282" s="625"/>
      <c r="C282" s="625"/>
      <c r="D282" s="625"/>
      <c r="E282" s="625"/>
      <c r="F282" s="625"/>
      <c r="G282" s="625"/>
    </row>
    <row r="283" spans="1:9" x14ac:dyDescent="0.2">
      <c r="A283" s="625"/>
      <c r="B283" s="625"/>
      <c r="C283" s="618">
        <f>SUM(C280:C282)</f>
        <v>0</v>
      </c>
      <c r="D283" s="625" t="s">
        <v>6</v>
      </c>
      <c r="E283" s="625"/>
      <c r="F283" s="625"/>
      <c r="G283" s="618">
        <f>SUM(G280:G282)</f>
        <v>0</v>
      </c>
    </row>
    <row r="284" spans="1:9" x14ac:dyDescent="0.2">
      <c r="A284" s="628"/>
      <c r="B284" s="628"/>
      <c r="C284" s="685"/>
      <c r="D284" s="629"/>
      <c r="E284" s="630"/>
      <c r="F284" s="630"/>
      <c r="G284" s="686"/>
    </row>
    <row r="285" spans="1:9" x14ac:dyDescent="0.2">
      <c r="A285" s="628"/>
      <c r="B285" s="628"/>
      <c r="C285" s="685"/>
      <c r="D285" s="629"/>
      <c r="E285" s="630"/>
      <c r="F285" s="630"/>
      <c r="G285" s="686"/>
    </row>
    <row r="286" spans="1:9" x14ac:dyDescent="0.2">
      <c r="A286" s="632" t="s">
        <v>0</v>
      </c>
      <c r="B286" s="625" t="s">
        <v>1</v>
      </c>
      <c r="C286" s="687" t="s">
        <v>2</v>
      </c>
      <c r="D286" s="675" t="s">
        <v>257</v>
      </c>
      <c r="E286" s="625" t="s">
        <v>4</v>
      </c>
      <c r="F286" s="625" t="s">
        <v>5</v>
      </c>
      <c r="G286" s="688" t="s">
        <v>2</v>
      </c>
    </row>
    <row r="287" spans="1:9" ht="13.5" x14ac:dyDescent="0.25">
      <c r="A287" s="354"/>
      <c r="B287" s="344"/>
      <c r="C287" s="355"/>
      <c r="D287" s="689"/>
      <c r="E287" s="353"/>
      <c r="F287" s="344"/>
      <c r="G287" s="355"/>
    </row>
    <row r="288" spans="1:9" s="666" customFormat="1" ht="13.5" outlineLevel="2" x14ac:dyDescent="0.25">
      <c r="A288" s="344"/>
      <c r="B288" s="354"/>
      <c r="C288" s="342"/>
      <c r="D288" s="689"/>
      <c r="E288" s="353"/>
      <c r="F288" s="348"/>
      <c r="G288" s="342"/>
      <c r="I288" s="690"/>
    </row>
    <row r="289" spans="1:8" ht="13.5" x14ac:dyDescent="0.25">
      <c r="A289" s="619"/>
      <c r="B289" s="620"/>
      <c r="C289" s="691"/>
      <c r="D289" s="692"/>
      <c r="E289" s="355"/>
      <c r="F289" s="344"/>
      <c r="G289" s="348"/>
    </row>
    <row r="290" spans="1:8" x14ac:dyDescent="0.2">
      <c r="A290" s="619"/>
      <c r="B290" s="620"/>
      <c r="C290" s="691"/>
      <c r="D290" s="692"/>
      <c r="E290" s="693"/>
      <c r="F290" s="620"/>
      <c r="G290" s="691"/>
    </row>
    <row r="291" spans="1:8" x14ac:dyDescent="0.2">
      <c r="A291" s="619"/>
      <c r="B291" s="620"/>
      <c r="C291" s="691"/>
      <c r="D291" s="692"/>
      <c r="E291" s="694"/>
      <c r="F291" s="620"/>
      <c r="G291" s="691"/>
    </row>
    <row r="292" spans="1:8" x14ac:dyDescent="0.2">
      <c r="A292" s="632"/>
      <c r="B292" s="632"/>
      <c r="C292" s="618">
        <f>SUM(C287:C291)</f>
        <v>0</v>
      </c>
      <c r="D292" s="635" t="s">
        <v>6</v>
      </c>
      <c r="E292" s="625"/>
      <c r="F292" s="625"/>
      <c r="G292" s="618">
        <f>SUM(G287:G291)</f>
        <v>0</v>
      </c>
    </row>
    <row r="293" spans="1:8" x14ac:dyDescent="0.2">
      <c r="A293" s="628"/>
      <c r="B293" s="628"/>
      <c r="C293" s="685"/>
      <c r="D293" s="629"/>
      <c r="E293" s="630"/>
      <c r="F293" s="630"/>
      <c r="G293" s="686"/>
    </row>
    <row r="294" spans="1:8" x14ac:dyDescent="0.2">
      <c r="A294" s="628"/>
      <c r="B294" s="628"/>
      <c r="C294" s="685"/>
      <c r="D294" s="629"/>
      <c r="E294" s="630"/>
      <c r="F294" s="630"/>
      <c r="G294" s="686"/>
    </row>
    <row r="295" spans="1:8" ht="24" x14ac:dyDescent="0.2">
      <c r="A295" s="632" t="s">
        <v>0</v>
      </c>
      <c r="B295" s="625" t="s">
        <v>1</v>
      </c>
      <c r="C295" s="687" t="s">
        <v>2</v>
      </c>
      <c r="D295" s="675" t="s">
        <v>48</v>
      </c>
      <c r="E295" s="625" t="s">
        <v>4</v>
      </c>
      <c r="F295" s="625" t="s">
        <v>5</v>
      </c>
      <c r="G295" s="687" t="s">
        <v>2</v>
      </c>
    </row>
    <row r="296" spans="1:8" x14ac:dyDescent="0.2">
      <c r="A296" s="619"/>
      <c r="B296" s="620"/>
      <c r="C296" s="695"/>
      <c r="D296" s="696"/>
      <c r="E296" s="697"/>
      <c r="F296" s="698"/>
      <c r="G296" s="699"/>
    </row>
    <row r="297" spans="1:8" x14ac:dyDescent="0.2">
      <c r="A297" s="697"/>
      <c r="B297" s="698"/>
      <c r="C297" s="691"/>
      <c r="D297" s="676"/>
      <c r="E297" s="697"/>
      <c r="F297" s="698"/>
      <c r="G297" s="700"/>
    </row>
    <row r="298" spans="1:8" x14ac:dyDescent="0.2">
      <c r="A298" s="698"/>
      <c r="B298" s="698"/>
      <c r="C298" s="691"/>
      <c r="D298" s="676"/>
      <c r="E298" s="698"/>
      <c r="F298" s="698"/>
      <c r="G298" s="700"/>
    </row>
    <row r="299" spans="1:8" x14ac:dyDescent="0.2">
      <c r="A299" s="632"/>
      <c r="B299" s="632"/>
      <c r="C299" s="618">
        <f>SUM(C296:C298)</f>
        <v>0</v>
      </c>
      <c r="D299" s="635" t="s">
        <v>6</v>
      </c>
      <c r="E299" s="625"/>
      <c r="F299" s="625"/>
      <c r="G299" s="618">
        <f>SUM(G296:G298)</f>
        <v>0</v>
      </c>
    </row>
    <row r="300" spans="1:8" x14ac:dyDescent="0.2">
      <c r="A300" s="628"/>
      <c r="B300" s="628"/>
      <c r="C300" s="685"/>
      <c r="D300" s="629"/>
      <c r="E300" s="630"/>
      <c r="F300" s="630"/>
      <c r="G300" s="686"/>
    </row>
    <row r="301" spans="1:8" x14ac:dyDescent="0.2">
      <c r="A301" s="628"/>
      <c r="B301" s="628"/>
      <c r="C301" s="685"/>
      <c r="D301" s="629"/>
      <c r="E301" s="630"/>
      <c r="F301" s="630"/>
      <c r="G301" s="686"/>
    </row>
    <row r="302" spans="1:8" ht="24" x14ac:dyDescent="0.2">
      <c r="A302" s="632" t="s">
        <v>0</v>
      </c>
      <c r="B302" s="625" t="s">
        <v>1</v>
      </c>
      <c r="C302" s="687" t="s">
        <v>2</v>
      </c>
      <c r="D302" s="675" t="s">
        <v>49</v>
      </c>
      <c r="E302" s="625" t="s">
        <v>4</v>
      </c>
      <c r="F302" s="625" t="s">
        <v>5</v>
      </c>
      <c r="G302" s="687" t="s">
        <v>2</v>
      </c>
    </row>
    <row r="303" spans="1:8" ht="13.5" x14ac:dyDescent="0.25">
      <c r="A303" s="353"/>
      <c r="B303" s="344"/>
      <c r="C303" s="687"/>
      <c r="D303" s="342"/>
      <c r="E303" s="348"/>
      <c r="F303" s="344"/>
      <c r="G303" s="355"/>
      <c r="H303" s="701"/>
    </row>
    <row r="304" spans="1:8" ht="13.5" x14ac:dyDescent="0.25">
      <c r="A304" s="353"/>
      <c r="B304" s="344"/>
      <c r="C304" s="687"/>
      <c r="D304" s="342"/>
      <c r="E304" s="348"/>
      <c r="F304" s="344"/>
      <c r="G304" s="702"/>
      <c r="H304" s="701"/>
    </row>
    <row r="305" spans="1:8" ht="13.5" x14ac:dyDescent="0.25">
      <c r="A305" s="354"/>
      <c r="B305" s="344"/>
      <c r="C305" s="355"/>
      <c r="D305" s="342"/>
      <c r="E305" s="353"/>
      <c r="F305" s="344"/>
      <c r="G305" s="355"/>
      <c r="H305" s="690"/>
    </row>
    <row r="306" spans="1:8" ht="13.5" x14ac:dyDescent="0.25">
      <c r="A306" s="354"/>
      <c r="B306" s="344"/>
      <c r="C306" s="355"/>
      <c r="D306" s="342"/>
      <c r="E306" s="353"/>
      <c r="F306" s="344"/>
      <c r="G306" s="355"/>
      <c r="H306" s="690"/>
    </row>
    <row r="307" spans="1:8" ht="13.5" x14ac:dyDescent="0.25">
      <c r="A307" s="354"/>
      <c r="B307" s="344"/>
      <c r="C307" s="355"/>
      <c r="D307" s="342"/>
      <c r="E307" s="353"/>
      <c r="F307" s="344"/>
      <c r="G307" s="352"/>
      <c r="H307" s="703"/>
    </row>
    <row r="308" spans="1:8" ht="13.5" x14ac:dyDescent="0.25">
      <c r="A308" s="354"/>
      <c r="B308" s="344"/>
      <c r="C308" s="352"/>
      <c r="D308" s="342"/>
      <c r="E308" s="353"/>
      <c r="F308" s="344"/>
      <c r="G308" s="352"/>
      <c r="H308" s="703"/>
    </row>
    <row r="309" spans="1:8" ht="13.5" x14ac:dyDescent="0.25">
      <c r="A309" s="354"/>
      <c r="B309" s="344"/>
      <c r="C309" s="355"/>
      <c r="D309" s="342"/>
      <c r="E309" s="353"/>
      <c r="F309" s="344"/>
      <c r="G309" s="355"/>
      <c r="H309" s="690"/>
    </row>
    <row r="310" spans="1:8" ht="13.5" x14ac:dyDescent="0.25">
      <c r="A310" s="354"/>
      <c r="B310" s="344"/>
      <c r="C310" s="355"/>
      <c r="D310" s="346"/>
      <c r="E310" s="354"/>
      <c r="F310" s="344"/>
      <c r="G310" s="355"/>
      <c r="H310" s="690"/>
    </row>
    <row r="311" spans="1:8" ht="13.5" x14ac:dyDescent="0.25">
      <c r="A311" s="354"/>
      <c r="B311" s="344"/>
      <c r="C311" s="355"/>
      <c r="D311" s="346"/>
      <c r="E311" s="354"/>
      <c r="F311" s="344"/>
      <c r="G311" s="355"/>
      <c r="H311" s="690"/>
    </row>
    <row r="312" spans="1:8" ht="13.5" x14ac:dyDescent="0.25">
      <c r="A312" s="354"/>
      <c r="B312" s="344"/>
      <c r="C312" s="355"/>
      <c r="D312" s="346"/>
      <c r="E312" s="354"/>
      <c r="F312" s="344"/>
      <c r="G312" s="355"/>
      <c r="H312" s="690"/>
    </row>
    <row r="313" spans="1:8" ht="13.5" x14ac:dyDescent="0.25">
      <c r="A313" s="354"/>
      <c r="B313" s="344"/>
      <c r="C313" s="355"/>
      <c r="D313" s="346"/>
      <c r="E313" s="354"/>
      <c r="F313" s="344"/>
      <c r="G313" s="355"/>
      <c r="H313" s="690"/>
    </row>
    <row r="314" spans="1:8" ht="13.5" x14ac:dyDescent="0.25">
      <c r="A314" s="354"/>
      <c r="B314" s="344"/>
      <c r="C314" s="355"/>
      <c r="D314" s="346"/>
      <c r="E314" s="354"/>
      <c r="F314" s="344"/>
      <c r="G314" s="355"/>
      <c r="H314" s="690"/>
    </row>
    <row r="315" spans="1:8" ht="13.5" x14ac:dyDescent="0.25">
      <c r="A315" s="354"/>
      <c r="B315" s="344"/>
      <c r="C315" s="355"/>
      <c r="D315" s="346"/>
      <c r="E315" s="354"/>
      <c r="F315" s="344"/>
      <c r="G315" s="355"/>
      <c r="H315" s="690"/>
    </row>
    <row r="316" spans="1:8" ht="13.5" x14ac:dyDescent="0.25">
      <c r="A316" s="354"/>
      <c r="B316" s="344"/>
      <c r="C316" s="355"/>
      <c r="D316" s="346"/>
      <c r="E316" s="354"/>
      <c r="F316" s="344"/>
      <c r="G316" s="355"/>
      <c r="H316" s="690"/>
    </row>
    <row r="317" spans="1:8" ht="13.5" x14ac:dyDescent="0.25">
      <c r="A317" s="348"/>
      <c r="B317" s="344"/>
      <c r="C317" s="349"/>
      <c r="D317" s="346"/>
      <c r="E317" s="348"/>
      <c r="F317" s="344"/>
      <c r="G317" s="355"/>
      <c r="H317" s="690"/>
    </row>
    <row r="318" spans="1:8" ht="13.5" x14ac:dyDescent="0.25">
      <c r="A318" s="354"/>
      <c r="B318" s="344"/>
      <c r="C318" s="355"/>
      <c r="D318" s="346"/>
      <c r="E318" s="354"/>
      <c r="F318" s="344"/>
      <c r="G318" s="355"/>
      <c r="H318" s="690"/>
    </row>
    <row r="319" spans="1:8" ht="13.5" x14ac:dyDescent="0.25">
      <c r="A319" s="354"/>
      <c r="B319" s="344"/>
      <c r="C319" s="355"/>
      <c r="D319" s="346"/>
      <c r="E319" s="354"/>
      <c r="F319" s="344"/>
      <c r="G319" s="355"/>
      <c r="H319" s="690"/>
    </row>
    <row r="320" spans="1:8" ht="13.5" x14ac:dyDescent="0.25">
      <c r="A320" s="354"/>
      <c r="B320" s="344"/>
      <c r="C320" s="355"/>
      <c r="D320" s="346"/>
      <c r="E320" s="354"/>
      <c r="F320" s="344"/>
      <c r="G320" s="355"/>
      <c r="H320" s="690"/>
    </row>
    <row r="321" spans="1:8" ht="13.5" x14ac:dyDescent="0.25">
      <c r="A321" s="354"/>
      <c r="B321" s="344"/>
      <c r="C321" s="355"/>
      <c r="D321" s="346"/>
      <c r="E321" s="354"/>
      <c r="F321" s="344"/>
      <c r="G321" s="355"/>
      <c r="H321" s="690"/>
    </row>
    <row r="322" spans="1:8" ht="13.5" x14ac:dyDescent="0.25">
      <c r="A322" s="354"/>
      <c r="B322" s="344"/>
      <c r="C322" s="355"/>
      <c r="D322" s="346"/>
      <c r="E322" s="354"/>
      <c r="F322" s="344"/>
      <c r="G322" s="355"/>
      <c r="H322" s="690"/>
    </row>
    <row r="323" spans="1:8" ht="13.5" x14ac:dyDescent="0.25">
      <c r="A323" s="354"/>
      <c r="B323" s="344"/>
      <c r="C323" s="355"/>
      <c r="D323" s="346"/>
      <c r="E323" s="354"/>
      <c r="F323" s="344"/>
      <c r="G323" s="355"/>
      <c r="H323" s="690"/>
    </row>
    <row r="324" spans="1:8" ht="13.5" x14ac:dyDescent="0.25">
      <c r="A324" s="354"/>
      <c r="B324" s="344"/>
      <c r="C324" s="355"/>
      <c r="D324" s="346"/>
      <c r="E324" s="354"/>
      <c r="F324" s="344"/>
      <c r="G324" s="355"/>
      <c r="H324" s="690"/>
    </row>
    <row r="325" spans="1:8" ht="13.5" x14ac:dyDescent="0.25">
      <c r="A325" s="354"/>
      <c r="B325" s="344"/>
      <c r="C325" s="355"/>
      <c r="D325" s="346"/>
      <c r="E325" s="354"/>
      <c r="F325" s="344"/>
      <c r="G325" s="355"/>
      <c r="H325" s="690"/>
    </row>
    <row r="326" spans="1:8" ht="13.5" x14ac:dyDescent="0.25">
      <c r="A326" s="354"/>
      <c r="B326" s="344"/>
      <c r="C326" s="355"/>
      <c r="D326" s="346"/>
      <c r="E326" s="354"/>
      <c r="F326" s="344"/>
      <c r="G326" s="355"/>
      <c r="H326" s="690"/>
    </row>
    <row r="327" spans="1:8" ht="13.5" x14ac:dyDescent="0.25">
      <c r="A327" s="354"/>
      <c r="B327" s="344"/>
      <c r="C327" s="355"/>
      <c r="D327" s="346"/>
      <c r="E327" s="354"/>
      <c r="F327" s="344"/>
      <c r="G327" s="355"/>
      <c r="H327" s="690"/>
    </row>
    <row r="328" spans="1:8" ht="13.5" x14ac:dyDescent="0.25">
      <c r="A328" s="354"/>
      <c r="B328" s="344"/>
      <c r="C328" s="355"/>
      <c r="D328" s="346"/>
      <c r="E328" s="354"/>
      <c r="F328" s="344"/>
      <c r="G328" s="355"/>
      <c r="H328" s="690"/>
    </row>
    <row r="329" spans="1:8" ht="13.5" x14ac:dyDescent="0.25">
      <c r="A329" s="354"/>
      <c r="B329" s="344"/>
      <c r="C329" s="355"/>
      <c r="D329" s="346"/>
      <c r="E329" s="354"/>
      <c r="F329" s="344"/>
      <c r="G329" s="355"/>
      <c r="H329" s="690"/>
    </row>
    <row r="330" spans="1:8" ht="13.5" x14ac:dyDescent="0.25">
      <c r="A330" s="354"/>
      <c r="B330" s="344"/>
      <c r="C330" s="355"/>
      <c r="D330" s="346"/>
      <c r="E330" s="354"/>
      <c r="F330" s="344"/>
      <c r="G330" s="355"/>
      <c r="H330" s="690"/>
    </row>
    <row r="331" spans="1:8" ht="13.5" x14ac:dyDescent="0.25">
      <c r="A331" s="354"/>
      <c r="B331" s="344"/>
      <c r="C331" s="355"/>
      <c r="D331" s="346"/>
      <c r="E331" s="354"/>
      <c r="F331" s="344"/>
      <c r="G331" s="355"/>
      <c r="H331" s="690"/>
    </row>
    <row r="332" spans="1:8" ht="13.5" x14ac:dyDescent="0.25">
      <c r="A332" s="354"/>
      <c r="B332" s="344"/>
      <c r="C332" s="355"/>
      <c r="D332" s="346"/>
      <c r="E332" s="354"/>
      <c r="F332" s="344"/>
      <c r="G332" s="355"/>
      <c r="H332" s="690"/>
    </row>
    <row r="333" spans="1:8" ht="13.5" x14ac:dyDescent="0.25">
      <c r="A333" s="354"/>
      <c r="B333" s="344"/>
      <c r="C333" s="349"/>
      <c r="D333" s="346"/>
      <c r="E333" s="351"/>
      <c r="F333" s="344"/>
      <c r="G333" s="351"/>
    </row>
    <row r="334" spans="1:8" ht="13.5" x14ac:dyDescent="0.25">
      <c r="A334" s="354"/>
      <c r="B334" s="344"/>
      <c r="C334" s="349"/>
      <c r="D334" s="346"/>
      <c r="E334" s="351"/>
      <c r="F334" s="344"/>
      <c r="G334" s="351"/>
    </row>
    <row r="335" spans="1:8" x14ac:dyDescent="0.2">
      <c r="A335" s="619"/>
      <c r="B335" s="620"/>
      <c r="C335" s="691"/>
      <c r="D335" s="634"/>
      <c r="E335" s="704"/>
      <c r="F335" s="620"/>
      <c r="G335" s="700"/>
    </row>
    <row r="336" spans="1:8" x14ac:dyDescent="0.2">
      <c r="A336" s="632"/>
      <c r="B336" s="632"/>
      <c r="C336" s="618">
        <f>SUM(C305:C335)</f>
        <v>0</v>
      </c>
      <c r="D336" s="635" t="s">
        <v>6</v>
      </c>
      <c r="E336" s="625"/>
      <c r="F336" s="625"/>
      <c r="G336" s="618">
        <f>SUM(G303:G335)</f>
        <v>0</v>
      </c>
    </row>
    <row r="337" spans="1:8" s="706" customFormat="1" x14ac:dyDescent="0.2">
      <c r="A337" s="705"/>
      <c r="B337" s="705"/>
      <c r="C337" s="618">
        <f>+C6+C13+C19+C25+C31+C37+C43+C51+C58+C63+C69+C75+C80+C85+C91+C97+C103+C109+C114+C119+C125+C131+C136+C142+C147+C152+C158+C163+C168+C174+C179+C184+C190+C202+C209+C231+C261+C268+C276+C283+C292+C299+C336</f>
        <v>0</v>
      </c>
      <c r="D337" s="618" t="s">
        <v>50</v>
      </c>
      <c r="E337" s="618"/>
      <c r="F337" s="618"/>
      <c r="G337" s="618">
        <f>+G6+G13+G19+G25+G31+G37+G43+G51+G58+G63+G69+G75+G80+G85+G91+G97+G103+G109+G114+G119+G125+G131+G136+G142+G147+G152+G158+G163+G168+G174+G179+G184+G190+G202+G209+G231+G261+G268+G276+G283+G292+G299+G336</f>
        <v>0</v>
      </c>
      <c r="H337" s="684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U21" sqref="U21"/>
    </sheetView>
  </sheetViews>
  <sheetFormatPr baseColWidth="10" defaultRowHeight="12.75" x14ac:dyDescent="0.2"/>
  <cols>
    <col min="1" max="1" width="20.42578125" style="246" customWidth="1"/>
    <col min="2" max="2" width="75.140625" style="246" customWidth="1"/>
    <col min="3" max="3" width="16.28515625" style="247" customWidth="1"/>
    <col min="4" max="4" width="13.85546875" style="246" customWidth="1"/>
    <col min="5" max="5" width="18.85546875" style="246" customWidth="1"/>
    <col min="6" max="6" width="16.85546875" style="246" customWidth="1"/>
    <col min="7" max="7" width="15.42578125" style="246" customWidth="1"/>
    <col min="8" max="8" width="16.28515625" style="247" customWidth="1"/>
    <col min="9" max="9" width="15.5703125" style="247" customWidth="1"/>
    <col min="10" max="10" width="16.7109375" style="246" customWidth="1"/>
    <col min="11" max="11" width="16.85546875" style="247" customWidth="1"/>
    <col min="12" max="12" width="13.5703125" style="248" customWidth="1"/>
    <col min="13" max="13" width="15.5703125" style="247" customWidth="1"/>
    <col min="14" max="14" width="14" style="247" customWidth="1"/>
    <col min="15" max="15" width="14.42578125" style="246" customWidth="1"/>
    <col min="16" max="16" width="16.5703125" style="247" customWidth="1"/>
    <col min="17" max="17" width="14.7109375" style="248" customWidth="1"/>
    <col min="18" max="18" width="15.42578125" style="247" customWidth="1"/>
    <col min="19" max="19" width="14.5703125" style="248" customWidth="1"/>
    <col min="20" max="20" width="15.5703125" style="246" customWidth="1"/>
    <col min="21" max="21" width="13.85546875" style="246" customWidth="1"/>
    <col min="22" max="22" width="15.85546875" style="246" customWidth="1"/>
    <col min="23" max="23" width="11.85546875" style="248" customWidth="1"/>
    <col min="24" max="24" width="13.85546875" style="246" customWidth="1"/>
    <col min="25" max="25" width="15.42578125" style="247" customWidth="1"/>
    <col min="26" max="26" width="12.42578125" style="248" customWidth="1"/>
    <col min="27" max="27" width="19.85546875" style="247" customWidth="1"/>
    <col min="28" max="28" width="12.42578125" style="246" customWidth="1"/>
    <col min="29" max="16384" width="11.42578125" style="246"/>
  </cols>
  <sheetData>
    <row r="1" spans="1:27" ht="12.75" customHeight="1" x14ac:dyDescent="0.2">
      <c r="A1" s="865" t="s">
        <v>271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</row>
    <row r="2" spans="1:27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</row>
    <row r="3" spans="1:27" ht="12.75" customHeight="1" x14ac:dyDescent="0.2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1:27" ht="12.75" customHeight="1" x14ac:dyDescent="0.2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36" customHeight="1" x14ac:dyDescent="0.2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ht="15" customHeight="1" x14ac:dyDescent="0.2">
      <c r="A6" s="874" t="s">
        <v>52</v>
      </c>
      <c r="B6" s="869" t="s">
        <v>53</v>
      </c>
      <c r="C6" s="876" t="s">
        <v>54</v>
      </c>
      <c r="D6" s="875" t="s">
        <v>55</v>
      </c>
      <c r="E6" s="875"/>
      <c r="F6" s="875"/>
      <c r="G6" s="875"/>
      <c r="H6" s="876" t="s">
        <v>56</v>
      </c>
      <c r="I6" s="876" t="s">
        <v>57</v>
      </c>
      <c r="J6" s="869" t="s">
        <v>58</v>
      </c>
      <c r="K6" s="876" t="s">
        <v>59</v>
      </c>
      <c r="L6" s="870" t="s">
        <v>60</v>
      </c>
      <c r="M6" s="876" t="s">
        <v>61</v>
      </c>
      <c r="N6" s="876" t="s">
        <v>62</v>
      </c>
      <c r="O6" s="869" t="s">
        <v>63</v>
      </c>
      <c r="P6" s="876" t="s">
        <v>64</v>
      </c>
      <c r="Q6" s="870" t="s">
        <v>65</v>
      </c>
      <c r="R6" s="876" t="s">
        <v>66</v>
      </c>
      <c r="S6" s="870" t="s">
        <v>67</v>
      </c>
      <c r="T6" s="869" t="s">
        <v>68</v>
      </c>
      <c r="U6" s="869" t="s">
        <v>69</v>
      </c>
      <c r="V6" s="869" t="s">
        <v>70</v>
      </c>
      <c r="W6" s="870" t="s">
        <v>71</v>
      </c>
      <c r="X6" s="869" t="s">
        <v>72</v>
      </c>
      <c r="Y6" s="876" t="s">
        <v>73</v>
      </c>
      <c r="Z6" s="870" t="s">
        <v>74</v>
      </c>
      <c r="AA6" s="883" t="s">
        <v>75</v>
      </c>
    </row>
    <row r="7" spans="1:27" ht="12.75" customHeight="1" x14ac:dyDescent="0.2">
      <c r="A7" s="874"/>
      <c r="B7" s="869"/>
      <c r="C7" s="876"/>
      <c r="D7" s="872" t="s">
        <v>76</v>
      </c>
      <c r="E7" s="872"/>
      <c r="F7" s="873" t="s">
        <v>77</v>
      </c>
      <c r="G7" s="873" t="s">
        <v>78</v>
      </c>
      <c r="H7" s="876"/>
      <c r="I7" s="876"/>
      <c r="J7" s="869"/>
      <c r="K7" s="876"/>
      <c r="L7" s="870"/>
      <c r="M7" s="876"/>
      <c r="N7" s="876"/>
      <c r="O7" s="869"/>
      <c r="P7" s="876"/>
      <c r="Q7" s="870"/>
      <c r="R7" s="876"/>
      <c r="S7" s="870"/>
      <c r="T7" s="869"/>
      <c r="U7" s="869"/>
      <c r="V7" s="869"/>
      <c r="W7" s="870"/>
      <c r="X7" s="869"/>
      <c r="Y7" s="876"/>
      <c r="Z7" s="870"/>
      <c r="AA7" s="883"/>
    </row>
    <row r="8" spans="1:27" ht="38.25" customHeight="1" x14ac:dyDescent="0.2">
      <c r="A8" s="874"/>
      <c r="B8" s="869"/>
      <c r="C8" s="876"/>
      <c r="D8" s="249" t="s">
        <v>79</v>
      </c>
      <c r="E8" s="249" t="s">
        <v>80</v>
      </c>
      <c r="F8" s="873"/>
      <c r="G8" s="873"/>
      <c r="H8" s="876"/>
      <c r="I8" s="876"/>
      <c r="J8" s="869"/>
      <c r="K8" s="876"/>
      <c r="L8" s="870"/>
      <c r="M8" s="876"/>
      <c r="N8" s="876"/>
      <c r="O8" s="869"/>
      <c r="P8" s="876"/>
      <c r="Q8" s="870"/>
      <c r="R8" s="876"/>
      <c r="S8" s="870"/>
      <c r="T8" s="869"/>
      <c r="U8" s="869"/>
      <c r="V8" s="869"/>
      <c r="W8" s="870"/>
      <c r="X8" s="869"/>
      <c r="Y8" s="876"/>
      <c r="Z8" s="870"/>
      <c r="AA8" s="883"/>
    </row>
    <row r="9" spans="1:27" x14ac:dyDescent="0.2">
      <c r="A9" s="250" t="s">
        <v>81</v>
      </c>
      <c r="B9" s="251"/>
      <c r="C9" s="252">
        <f>+C10+C75+C94</f>
        <v>0</v>
      </c>
      <c r="D9" s="252">
        <f>+D10+D74+D93</f>
        <v>0</v>
      </c>
      <c r="E9" s="252">
        <f>+E10+E74+E93</f>
        <v>0</v>
      </c>
      <c r="F9" s="252">
        <f t="shared" ref="F9:K9" si="0">+F10+F75+F94</f>
        <v>0</v>
      </c>
      <c r="G9" s="252">
        <f t="shared" si="0"/>
        <v>0</v>
      </c>
      <c r="H9" s="252">
        <f t="shared" si="0"/>
        <v>0</v>
      </c>
      <c r="I9" s="252">
        <f t="shared" si="0"/>
        <v>0</v>
      </c>
      <c r="J9" s="252">
        <f t="shared" si="0"/>
        <v>0</v>
      </c>
      <c r="K9" s="252" t="e">
        <f t="shared" si="0"/>
        <v>#REF!</v>
      </c>
      <c r="L9" s="357" t="e">
        <f t="shared" ref="L9:L101" si="1">+K9/H9</f>
        <v>#REF!</v>
      </c>
      <c r="M9" s="252" t="e">
        <f>+M10+M75+M94</f>
        <v>#REF!</v>
      </c>
      <c r="N9" s="252">
        <f>+N10+N75+N94</f>
        <v>0</v>
      </c>
      <c r="O9" s="252">
        <f>+O10+O75+O94</f>
        <v>0</v>
      </c>
      <c r="P9" s="252" t="e">
        <f>+P10+P75+P94</f>
        <v>#REF!</v>
      </c>
      <c r="Q9" s="357" t="e">
        <f t="shared" ref="Q9:Q101" si="2">+P9/H9</f>
        <v>#REF!</v>
      </c>
      <c r="R9" s="252" t="e">
        <f>+R10+R75+R94</f>
        <v>#REF!</v>
      </c>
      <c r="S9" s="357" t="e">
        <f t="shared" ref="S9:S101" si="3">+R9/H9</f>
        <v>#REF!</v>
      </c>
      <c r="T9" s="252" t="e">
        <f>+T10+T75+T94</f>
        <v>#REF!</v>
      </c>
      <c r="U9" s="252">
        <f>+U10+U75+U94</f>
        <v>0</v>
      </c>
      <c r="V9" s="252" t="e">
        <f>+V10+V75+V94</f>
        <v>#REF!</v>
      </c>
      <c r="W9" s="357" t="e">
        <f t="shared" ref="W9:W101" si="4">+V9/H9</f>
        <v>#REF!</v>
      </c>
      <c r="X9" s="252">
        <f>+X10+X75+X94</f>
        <v>0</v>
      </c>
      <c r="Y9" s="252" t="e">
        <f>+Y10+Y75+Y94</f>
        <v>#REF!</v>
      </c>
      <c r="Z9" s="357" t="e">
        <f t="shared" ref="Z9:Z101" si="5">+Y9/H9</f>
        <v>#REF!</v>
      </c>
      <c r="AA9" s="255" t="e">
        <f>+AA10+AA75+AA94</f>
        <v>#REF!</v>
      </c>
    </row>
    <row r="10" spans="1:27" x14ac:dyDescent="0.2">
      <c r="A10" s="256" t="s">
        <v>82</v>
      </c>
      <c r="B10" s="257" t="s">
        <v>83</v>
      </c>
      <c r="C10" s="258">
        <f t="shared" ref="C10:K10" si="6">+C11+C63</f>
        <v>0</v>
      </c>
      <c r="D10" s="258">
        <f t="shared" si="6"/>
        <v>0</v>
      </c>
      <c r="E10" s="258">
        <f t="shared" si="6"/>
        <v>0</v>
      </c>
      <c r="F10" s="258">
        <f t="shared" si="6"/>
        <v>0</v>
      </c>
      <c r="G10" s="258">
        <f t="shared" si="6"/>
        <v>0</v>
      </c>
      <c r="H10" s="258">
        <f t="shared" si="6"/>
        <v>0</v>
      </c>
      <c r="I10" s="258">
        <f t="shared" si="6"/>
        <v>0</v>
      </c>
      <c r="J10" s="258">
        <f t="shared" si="6"/>
        <v>0</v>
      </c>
      <c r="K10" s="258" t="e">
        <f t="shared" si="6"/>
        <v>#REF!</v>
      </c>
      <c r="L10" s="508" t="e">
        <f t="shared" si="1"/>
        <v>#REF!</v>
      </c>
      <c r="M10" s="258" t="e">
        <f>+M11+M63</f>
        <v>#REF!</v>
      </c>
      <c r="N10" s="258">
        <f>+N11+N63</f>
        <v>0</v>
      </c>
      <c r="O10" s="258">
        <f>+O11+O63</f>
        <v>0</v>
      </c>
      <c r="P10" s="258" t="e">
        <f>+P11+P63</f>
        <v>#REF!</v>
      </c>
      <c r="Q10" s="508" t="e">
        <f t="shared" si="2"/>
        <v>#REF!</v>
      </c>
      <c r="R10" s="258" t="e">
        <f>+R11+R63</f>
        <v>#REF!</v>
      </c>
      <c r="S10" s="508" t="e">
        <f t="shared" si="3"/>
        <v>#REF!</v>
      </c>
      <c r="T10" s="258" t="e">
        <f>+T11+T63</f>
        <v>#REF!</v>
      </c>
      <c r="U10" s="258">
        <f>+U11+U63</f>
        <v>0</v>
      </c>
      <c r="V10" s="258" t="e">
        <f>+V11+V63</f>
        <v>#REF!</v>
      </c>
      <c r="W10" s="508" t="e">
        <f t="shared" si="4"/>
        <v>#REF!</v>
      </c>
      <c r="X10" s="258">
        <f>+X11+X63</f>
        <v>0</v>
      </c>
      <c r="Y10" s="258" t="e">
        <f>+Y11+Y63</f>
        <v>#REF!</v>
      </c>
      <c r="Z10" s="508" t="e">
        <f t="shared" si="5"/>
        <v>#REF!</v>
      </c>
      <c r="AA10" s="261" t="e">
        <f>+AA11+AA63</f>
        <v>#REF!</v>
      </c>
    </row>
    <row r="11" spans="1:27" x14ac:dyDescent="0.2">
      <c r="A11" s="256" t="s">
        <v>84</v>
      </c>
      <c r="B11" s="257" t="s">
        <v>85</v>
      </c>
      <c r="C11" s="258">
        <f t="shared" ref="C11:K11" si="7">+C12+C45+C59</f>
        <v>0</v>
      </c>
      <c r="D11" s="258">
        <f t="shared" si="7"/>
        <v>0</v>
      </c>
      <c r="E11" s="258">
        <f t="shared" si="7"/>
        <v>0</v>
      </c>
      <c r="F11" s="258">
        <f t="shared" si="7"/>
        <v>0</v>
      </c>
      <c r="G11" s="258">
        <f t="shared" si="7"/>
        <v>0</v>
      </c>
      <c r="H11" s="258">
        <f t="shared" si="7"/>
        <v>0</v>
      </c>
      <c r="I11" s="258">
        <f t="shared" si="7"/>
        <v>0</v>
      </c>
      <c r="J11" s="258">
        <f t="shared" si="7"/>
        <v>0</v>
      </c>
      <c r="K11" s="258" t="e">
        <f t="shared" si="7"/>
        <v>#REF!</v>
      </c>
      <c r="L11" s="508" t="e">
        <f t="shared" si="1"/>
        <v>#REF!</v>
      </c>
      <c r="M11" s="258" t="e">
        <f>+M12+M45+M59</f>
        <v>#REF!</v>
      </c>
      <c r="N11" s="258">
        <f>+N12+N45+N59</f>
        <v>0</v>
      </c>
      <c r="O11" s="258">
        <f>+O12+O45+O59</f>
        <v>0</v>
      </c>
      <c r="P11" s="258" t="e">
        <f>+P12+P45+P59</f>
        <v>#REF!</v>
      </c>
      <c r="Q11" s="508" t="e">
        <f t="shared" si="2"/>
        <v>#REF!</v>
      </c>
      <c r="R11" s="258" t="e">
        <f>+R12+R45+R59</f>
        <v>#REF!</v>
      </c>
      <c r="S11" s="508" t="e">
        <f t="shared" si="3"/>
        <v>#REF!</v>
      </c>
      <c r="T11" s="258" t="e">
        <f>+T12+T45+T59</f>
        <v>#REF!</v>
      </c>
      <c r="U11" s="258">
        <f>+U12+U45+U59</f>
        <v>0</v>
      </c>
      <c r="V11" s="258" t="e">
        <f>+V12+V45+V59</f>
        <v>#REF!</v>
      </c>
      <c r="W11" s="508" t="e">
        <f t="shared" si="4"/>
        <v>#REF!</v>
      </c>
      <c r="X11" s="258">
        <f>+X12+X45+X59</f>
        <v>0</v>
      </c>
      <c r="Y11" s="258" t="e">
        <f>+Y12+Y45+Y59</f>
        <v>#REF!</v>
      </c>
      <c r="Z11" s="508" t="e">
        <f t="shared" si="5"/>
        <v>#REF!</v>
      </c>
      <c r="AA11" s="261" t="e">
        <f>+AA12+AA45+AA59</f>
        <v>#REF!</v>
      </c>
    </row>
    <row r="12" spans="1:27" x14ac:dyDescent="0.2">
      <c r="A12" s="256" t="s">
        <v>86</v>
      </c>
      <c r="B12" s="257" t="s">
        <v>87</v>
      </c>
      <c r="C12" s="258">
        <f t="shared" ref="C12:K12" si="8">+C13+C22+C25</f>
        <v>0</v>
      </c>
      <c r="D12" s="258">
        <f t="shared" si="8"/>
        <v>0</v>
      </c>
      <c r="E12" s="258">
        <f t="shared" si="8"/>
        <v>0</v>
      </c>
      <c r="F12" s="258">
        <f t="shared" si="8"/>
        <v>0</v>
      </c>
      <c r="G12" s="258">
        <f t="shared" si="8"/>
        <v>0</v>
      </c>
      <c r="H12" s="258">
        <f t="shared" si="8"/>
        <v>0</v>
      </c>
      <c r="I12" s="258">
        <f t="shared" si="8"/>
        <v>0</v>
      </c>
      <c r="J12" s="258">
        <f t="shared" si="8"/>
        <v>0</v>
      </c>
      <c r="K12" s="258" t="e">
        <f t="shared" si="8"/>
        <v>#REF!</v>
      </c>
      <c r="L12" s="508" t="e">
        <f t="shared" si="1"/>
        <v>#REF!</v>
      </c>
      <c r="M12" s="258" t="e">
        <f>+M13+M22+M25</f>
        <v>#REF!</v>
      </c>
      <c r="N12" s="258">
        <f>+N13+N22+N25</f>
        <v>0</v>
      </c>
      <c r="O12" s="258">
        <f>+O13+O22+O25</f>
        <v>0</v>
      </c>
      <c r="P12" s="258" t="e">
        <f>+P13+P22+P25</f>
        <v>#REF!</v>
      </c>
      <c r="Q12" s="508" t="e">
        <f t="shared" si="2"/>
        <v>#REF!</v>
      </c>
      <c r="R12" s="258" t="e">
        <f>+R13+R22+R25</f>
        <v>#REF!</v>
      </c>
      <c r="S12" s="508" t="e">
        <f t="shared" si="3"/>
        <v>#REF!</v>
      </c>
      <c r="T12" s="258" t="e">
        <f>+T13+T22+T25</f>
        <v>#REF!</v>
      </c>
      <c r="U12" s="258">
        <f>+U13+U22+U25</f>
        <v>0</v>
      </c>
      <c r="V12" s="258" t="e">
        <f>+V13+V22+V25</f>
        <v>#REF!</v>
      </c>
      <c r="W12" s="508" t="e">
        <f t="shared" si="4"/>
        <v>#REF!</v>
      </c>
      <c r="X12" s="258">
        <f>+X13+X22+X25</f>
        <v>0</v>
      </c>
      <c r="Y12" s="258" t="e">
        <f>+Y13+Y22+Y25</f>
        <v>#REF!</v>
      </c>
      <c r="Z12" s="508" t="e">
        <f t="shared" si="5"/>
        <v>#REF!</v>
      </c>
      <c r="AA12" s="261" t="e">
        <f>+AA13+AA22+AA25</f>
        <v>#REF!</v>
      </c>
    </row>
    <row r="13" spans="1:27" x14ac:dyDescent="0.2">
      <c r="A13" s="256" t="s">
        <v>88</v>
      </c>
      <c r="B13" s="257" t="s">
        <v>89</v>
      </c>
      <c r="C13" s="258">
        <f t="shared" ref="C13:K13" si="9">+C14+C16+C17+C18+C19+C20+C21</f>
        <v>0</v>
      </c>
      <c r="D13" s="258">
        <f t="shared" si="9"/>
        <v>0</v>
      </c>
      <c r="E13" s="258">
        <f t="shared" si="9"/>
        <v>0</v>
      </c>
      <c r="F13" s="258">
        <f t="shared" si="9"/>
        <v>0</v>
      </c>
      <c r="G13" s="258">
        <f t="shared" si="9"/>
        <v>0</v>
      </c>
      <c r="H13" s="258">
        <f t="shared" si="9"/>
        <v>0</v>
      </c>
      <c r="I13" s="258">
        <f t="shared" si="9"/>
        <v>0</v>
      </c>
      <c r="J13" s="258">
        <f t="shared" si="9"/>
        <v>0</v>
      </c>
      <c r="K13" s="258" t="e">
        <f t="shared" si="9"/>
        <v>#REF!</v>
      </c>
      <c r="L13" s="508" t="e">
        <f t="shared" si="1"/>
        <v>#REF!</v>
      </c>
      <c r="M13" s="258" t="e">
        <f>+M14+M16+M17+M18+M19+M20+M21</f>
        <v>#REF!</v>
      </c>
      <c r="N13" s="258">
        <f>+N14+N16+N17+N18+N19+N20+N21</f>
        <v>0</v>
      </c>
      <c r="O13" s="258">
        <f>+O14+O16+O17+O18+O19+O20+O21</f>
        <v>0</v>
      </c>
      <c r="P13" s="258" t="e">
        <f>+P14+P16+P17+P18+P19+P20+P21</f>
        <v>#REF!</v>
      </c>
      <c r="Q13" s="508" t="e">
        <f t="shared" si="2"/>
        <v>#REF!</v>
      </c>
      <c r="R13" s="258" t="e">
        <f>+R14+R16+R17+R18+R19+R20+R21</f>
        <v>#REF!</v>
      </c>
      <c r="S13" s="508" t="e">
        <f t="shared" si="3"/>
        <v>#REF!</v>
      </c>
      <c r="T13" s="258" t="e">
        <f>+T14+T16+T17+T18+T19+T20+T21</f>
        <v>#REF!</v>
      </c>
      <c r="U13" s="258">
        <f>+U14+U16+U17+U18+U19+U20+U21</f>
        <v>0</v>
      </c>
      <c r="V13" s="258" t="e">
        <f>+V14+V16+V17+V18+V19+V20+V21</f>
        <v>#REF!</v>
      </c>
      <c r="W13" s="508" t="e">
        <f t="shared" si="4"/>
        <v>#REF!</v>
      </c>
      <c r="X13" s="258">
        <f>+X14+X16+X17+X18+X19+X20+X21</f>
        <v>0</v>
      </c>
      <c r="Y13" s="258" t="e">
        <f>+Y14+Y16+Y17+Y18+Y19+Y20+Y21</f>
        <v>#REF!</v>
      </c>
      <c r="Z13" s="508" t="e">
        <f t="shared" si="5"/>
        <v>#REF!</v>
      </c>
      <c r="AA13" s="261" t="e">
        <f>+AA14+AA16+AA17+AA18+AA19+AA20+AA21</f>
        <v>#REF!</v>
      </c>
    </row>
    <row r="14" spans="1:27" x14ac:dyDescent="0.2">
      <c r="A14" s="262" t="s">
        <v>90</v>
      </c>
      <c r="B14" s="263" t="s">
        <v>91</v>
      </c>
      <c r="C14" s="264">
        <f t="shared" ref="C14:K14" si="10">+C15</f>
        <v>0</v>
      </c>
      <c r="D14" s="264">
        <f t="shared" si="10"/>
        <v>0</v>
      </c>
      <c r="E14" s="264">
        <f t="shared" si="10"/>
        <v>0</v>
      </c>
      <c r="F14" s="264">
        <f t="shared" si="10"/>
        <v>0</v>
      </c>
      <c r="G14" s="264">
        <f t="shared" si="10"/>
        <v>0</v>
      </c>
      <c r="H14" s="264">
        <f t="shared" si="10"/>
        <v>0</v>
      </c>
      <c r="I14" s="264">
        <f t="shared" si="10"/>
        <v>0</v>
      </c>
      <c r="J14" s="264">
        <f t="shared" si="10"/>
        <v>0</v>
      </c>
      <c r="K14" s="264" t="e">
        <f t="shared" si="10"/>
        <v>#REF!</v>
      </c>
      <c r="L14" s="509" t="e">
        <f t="shared" si="1"/>
        <v>#REF!</v>
      </c>
      <c r="M14" s="264" t="e">
        <f>+M15</f>
        <v>#REF!</v>
      </c>
      <c r="N14" s="264">
        <f>+N15</f>
        <v>0</v>
      </c>
      <c r="O14" s="264">
        <f>+O15</f>
        <v>0</v>
      </c>
      <c r="P14" s="264" t="e">
        <f>+P15</f>
        <v>#REF!</v>
      </c>
      <c r="Q14" s="509" t="e">
        <f t="shared" si="2"/>
        <v>#REF!</v>
      </c>
      <c r="R14" s="264" t="e">
        <f>+R15</f>
        <v>#REF!</v>
      </c>
      <c r="S14" s="509" t="e">
        <f t="shared" si="3"/>
        <v>#REF!</v>
      </c>
      <c r="T14" s="264" t="e">
        <f>+T15</f>
        <v>#REF!</v>
      </c>
      <c r="U14" s="264">
        <f>+U15</f>
        <v>0</v>
      </c>
      <c r="V14" s="264" t="e">
        <f>+V15</f>
        <v>#REF!</v>
      </c>
      <c r="W14" s="509" t="e">
        <f t="shared" si="4"/>
        <v>#REF!</v>
      </c>
      <c r="X14" s="264">
        <f>+X15</f>
        <v>0</v>
      </c>
      <c r="Y14" s="264" t="e">
        <f>+Y15</f>
        <v>#REF!</v>
      </c>
      <c r="Z14" s="509" t="e">
        <f t="shared" si="5"/>
        <v>#REF!</v>
      </c>
      <c r="AA14" s="267" t="e">
        <f>+AA15</f>
        <v>#REF!</v>
      </c>
    </row>
    <row r="15" spans="1:27" s="275" customFormat="1" x14ac:dyDescent="0.2">
      <c r="A15" s="268" t="s">
        <v>92</v>
      </c>
      <c r="B15" s="269" t="s">
        <v>93</v>
      </c>
      <c r="C15" s="270"/>
      <c r="D15" s="271">
        <v>0</v>
      </c>
      <c r="E15" s="271"/>
      <c r="F15" s="271">
        <v>0</v>
      </c>
      <c r="G15" s="271">
        <v>0</v>
      </c>
      <c r="H15" s="270">
        <f t="shared" ref="H15:H21" si="11">+C15+D15-E15+F15-G15</f>
        <v>0</v>
      </c>
      <c r="I15" s="270">
        <f>+'CDP-RP OCT'!C6</f>
        <v>0</v>
      </c>
      <c r="J15" s="270">
        <v>0</v>
      </c>
      <c r="K15" s="270" t="e">
        <f>+I15-J15+SEPTIEMBRE!K15</f>
        <v>#REF!</v>
      </c>
      <c r="L15" s="361" t="e">
        <f t="shared" si="1"/>
        <v>#REF!</v>
      </c>
      <c r="M15" s="270" t="e">
        <f t="shared" ref="M15:M21" si="12">+H15-K15</f>
        <v>#REF!</v>
      </c>
      <c r="N15" s="270">
        <f>+'CDP-RP OCT'!G6</f>
        <v>0</v>
      </c>
      <c r="O15" s="270">
        <v>0</v>
      </c>
      <c r="P15" s="270" t="e">
        <f>+N15-O15+SEPTIEMBRE!P15</f>
        <v>#REF!</v>
      </c>
      <c r="Q15" s="361" t="e">
        <f t="shared" si="2"/>
        <v>#REF!</v>
      </c>
      <c r="R15" s="270" t="e">
        <f t="shared" ref="R15:R21" si="13">+H15-P15</f>
        <v>#REF!</v>
      </c>
      <c r="S15" s="361" t="e">
        <f t="shared" si="3"/>
        <v>#REF!</v>
      </c>
      <c r="T15" s="270" t="e">
        <f>+SEPTIEMBRE!V15</f>
        <v>#REF!</v>
      </c>
      <c r="U15" s="270"/>
      <c r="V15" s="270" t="e">
        <f t="shared" ref="V15:V21" si="14">+T15+U15</f>
        <v>#REF!</v>
      </c>
      <c r="W15" s="361" t="e">
        <f t="shared" si="4"/>
        <v>#REF!</v>
      </c>
      <c r="X15" s="270">
        <f t="shared" ref="X15:X21" si="15">+U15</f>
        <v>0</v>
      </c>
      <c r="Y15" s="270" t="e">
        <f>+X15+SEPTIEMBRE!Y15</f>
        <v>#REF!</v>
      </c>
      <c r="Z15" s="361" t="e">
        <f t="shared" si="5"/>
        <v>#REF!</v>
      </c>
      <c r="AA15" s="274" t="e">
        <f t="shared" ref="AA15:AA21" si="16">+P15-Y15</f>
        <v>#REF!</v>
      </c>
    </row>
    <row r="16" spans="1:27" s="275" customFormat="1" x14ac:dyDescent="0.2">
      <c r="A16" s="276" t="s">
        <v>94</v>
      </c>
      <c r="B16" s="277" t="s">
        <v>95</v>
      </c>
      <c r="C16" s="278"/>
      <c r="D16" s="279">
        <v>0</v>
      </c>
      <c r="E16" s="279"/>
      <c r="F16" s="279">
        <v>0</v>
      </c>
      <c r="G16" s="279">
        <v>0</v>
      </c>
      <c r="H16" s="278">
        <f t="shared" si="11"/>
        <v>0</v>
      </c>
      <c r="I16" s="278">
        <f>+'CDP-RP OCT'!C13</f>
        <v>0</v>
      </c>
      <c r="J16" s="278">
        <v>0</v>
      </c>
      <c r="K16" s="270" t="e">
        <f>+I16-J16+SEPTIEMBRE!K16</f>
        <v>#REF!</v>
      </c>
      <c r="L16" s="361" t="e">
        <f t="shared" si="1"/>
        <v>#REF!</v>
      </c>
      <c r="M16" s="278" t="e">
        <f t="shared" si="12"/>
        <v>#REF!</v>
      </c>
      <c r="N16" s="278">
        <f>+'CDP-RP OCT'!G13</f>
        <v>0</v>
      </c>
      <c r="O16" s="278">
        <v>0</v>
      </c>
      <c r="P16" s="270" t="e">
        <f>+N16-O16+SEPTIEMBRE!P16</f>
        <v>#REF!</v>
      </c>
      <c r="Q16" s="361" t="e">
        <f t="shared" si="2"/>
        <v>#REF!</v>
      </c>
      <c r="R16" s="278" t="e">
        <f t="shared" si="13"/>
        <v>#REF!</v>
      </c>
      <c r="S16" s="361" t="e">
        <f t="shared" si="3"/>
        <v>#REF!</v>
      </c>
      <c r="T16" s="270" t="e">
        <f>+SEPTIEMBRE!V16</f>
        <v>#REF!</v>
      </c>
      <c r="U16" s="278"/>
      <c r="V16" s="270" t="e">
        <f t="shared" si="14"/>
        <v>#REF!</v>
      </c>
      <c r="W16" s="361" t="e">
        <f t="shared" si="4"/>
        <v>#REF!</v>
      </c>
      <c r="X16" s="270">
        <f t="shared" si="15"/>
        <v>0</v>
      </c>
      <c r="Y16" s="270" t="e">
        <f>+X16+SEPTIEMBRE!Y16</f>
        <v>#REF!</v>
      </c>
      <c r="Z16" s="361" t="e">
        <f t="shared" si="5"/>
        <v>#REF!</v>
      </c>
      <c r="AA16" s="282" t="e">
        <f t="shared" si="16"/>
        <v>#REF!</v>
      </c>
    </row>
    <row r="17" spans="1:27" s="275" customFormat="1" x14ac:dyDescent="0.2">
      <c r="A17" s="276" t="s">
        <v>96</v>
      </c>
      <c r="B17" s="277" t="s">
        <v>97</v>
      </c>
      <c r="C17" s="278"/>
      <c r="D17" s="279">
        <v>0</v>
      </c>
      <c r="E17" s="279"/>
      <c r="F17" s="279">
        <v>0</v>
      </c>
      <c r="G17" s="279">
        <v>0</v>
      </c>
      <c r="H17" s="278">
        <f t="shared" si="11"/>
        <v>0</v>
      </c>
      <c r="I17" s="278">
        <f>+'CDP-RP OCT'!C19</f>
        <v>0</v>
      </c>
      <c r="J17" s="278">
        <v>0</v>
      </c>
      <c r="K17" s="270" t="e">
        <f>+I17-J17+SEPTIEMBRE!K17</f>
        <v>#REF!</v>
      </c>
      <c r="L17" s="361" t="e">
        <f t="shared" si="1"/>
        <v>#REF!</v>
      </c>
      <c r="M17" s="278" t="e">
        <f t="shared" si="12"/>
        <v>#REF!</v>
      </c>
      <c r="N17" s="278">
        <f>+'CDP-RP OCT'!G19</f>
        <v>0</v>
      </c>
      <c r="O17" s="278">
        <v>0</v>
      </c>
      <c r="P17" s="270" t="e">
        <f>+N17-O17+SEPTIEMBRE!P17</f>
        <v>#REF!</v>
      </c>
      <c r="Q17" s="361" t="e">
        <f t="shared" si="2"/>
        <v>#REF!</v>
      </c>
      <c r="R17" s="278" t="e">
        <f t="shared" si="13"/>
        <v>#REF!</v>
      </c>
      <c r="S17" s="361" t="e">
        <f t="shared" si="3"/>
        <v>#REF!</v>
      </c>
      <c r="T17" s="270" t="e">
        <f>+SEPTIEMBRE!V17</f>
        <v>#REF!</v>
      </c>
      <c r="U17" s="278"/>
      <c r="V17" s="270" t="e">
        <f t="shared" si="14"/>
        <v>#REF!</v>
      </c>
      <c r="W17" s="361" t="e">
        <f t="shared" si="4"/>
        <v>#REF!</v>
      </c>
      <c r="X17" s="270">
        <f t="shared" si="15"/>
        <v>0</v>
      </c>
      <c r="Y17" s="270" t="e">
        <f>+X17+SEPTIEMBRE!Y17</f>
        <v>#REF!</v>
      </c>
      <c r="Z17" s="361" t="e">
        <f t="shared" si="5"/>
        <v>#REF!</v>
      </c>
      <c r="AA17" s="282" t="e">
        <f t="shared" si="16"/>
        <v>#REF!</v>
      </c>
    </row>
    <row r="18" spans="1:27" s="275" customFormat="1" x14ac:dyDescent="0.2">
      <c r="A18" s="276" t="s">
        <v>98</v>
      </c>
      <c r="B18" s="277" t="s">
        <v>99</v>
      </c>
      <c r="C18" s="278"/>
      <c r="D18" s="279">
        <v>0</v>
      </c>
      <c r="E18" s="279"/>
      <c r="F18" s="279">
        <v>0</v>
      </c>
      <c r="G18" s="279">
        <v>0</v>
      </c>
      <c r="H18" s="278">
        <f t="shared" si="11"/>
        <v>0</v>
      </c>
      <c r="I18" s="278">
        <f>+'CDP-RP OCT'!C25</f>
        <v>0</v>
      </c>
      <c r="J18" s="278">
        <v>0</v>
      </c>
      <c r="K18" s="270" t="e">
        <f>+I18-J18+SEPTIEMBRE!K18</f>
        <v>#REF!</v>
      </c>
      <c r="L18" s="361" t="e">
        <f t="shared" si="1"/>
        <v>#REF!</v>
      </c>
      <c r="M18" s="278" t="e">
        <f t="shared" si="12"/>
        <v>#REF!</v>
      </c>
      <c r="N18" s="278">
        <f>+'CDP-RP OCT'!G25</f>
        <v>0</v>
      </c>
      <c r="O18" s="278">
        <v>0</v>
      </c>
      <c r="P18" s="270" t="e">
        <f>+N18-O18+SEPTIEMBRE!P18</f>
        <v>#REF!</v>
      </c>
      <c r="Q18" s="361" t="e">
        <f t="shared" si="2"/>
        <v>#REF!</v>
      </c>
      <c r="R18" s="278" t="e">
        <f t="shared" si="13"/>
        <v>#REF!</v>
      </c>
      <c r="S18" s="361" t="e">
        <f t="shared" si="3"/>
        <v>#REF!</v>
      </c>
      <c r="T18" s="270" t="e">
        <f>+SEPTIEMBRE!V18</f>
        <v>#REF!</v>
      </c>
      <c r="U18" s="278"/>
      <c r="V18" s="270" t="e">
        <f t="shared" si="14"/>
        <v>#REF!</v>
      </c>
      <c r="W18" s="361" t="e">
        <f t="shared" si="4"/>
        <v>#REF!</v>
      </c>
      <c r="X18" s="270">
        <f t="shared" si="15"/>
        <v>0</v>
      </c>
      <c r="Y18" s="270" t="e">
        <f>+X18+SEPTIEMBRE!Y18</f>
        <v>#REF!</v>
      </c>
      <c r="Z18" s="361" t="e">
        <f t="shared" si="5"/>
        <v>#REF!</v>
      </c>
      <c r="AA18" s="282" t="e">
        <f t="shared" si="16"/>
        <v>#REF!</v>
      </c>
    </row>
    <row r="19" spans="1:27" s="275" customFormat="1" x14ac:dyDescent="0.2">
      <c r="A19" s="276" t="s">
        <v>100</v>
      </c>
      <c r="B19" s="277" t="s">
        <v>101</v>
      </c>
      <c r="C19" s="278"/>
      <c r="D19" s="279">
        <v>0</v>
      </c>
      <c r="E19" s="279"/>
      <c r="F19" s="279">
        <v>0</v>
      </c>
      <c r="G19" s="279">
        <v>0</v>
      </c>
      <c r="H19" s="278">
        <f t="shared" si="11"/>
        <v>0</v>
      </c>
      <c r="I19" s="278">
        <f>+'CDP-RP OCT'!C31</f>
        <v>0</v>
      </c>
      <c r="J19" s="278">
        <v>0</v>
      </c>
      <c r="K19" s="270" t="e">
        <f>+I19-J19+SEPTIEMBRE!K19</f>
        <v>#REF!</v>
      </c>
      <c r="L19" s="361" t="e">
        <f t="shared" si="1"/>
        <v>#REF!</v>
      </c>
      <c r="M19" s="278" t="e">
        <f t="shared" si="12"/>
        <v>#REF!</v>
      </c>
      <c r="N19" s="278">
        <f>+'CDP-RP OCT'!G31</f>
        <v>0</v>
      </c>
      <c r="O19" s="278">
        <v>0</v>
      </c>
      <c r="P19" s="270" t="e">
        <f>+N19-O19+SEPTIEMBRE!P19</f>
        <v>#REF!</v>
      </c>
      <c r="Q19" s="361" t="e">
        <f t="shared" si="2"/>
        <v>#REF!</v>
      </c>
      <c r="R19" s="278" t="e">
        <f t="shared" si="13"/>
        <v>#REF!</v>
      </c>
      <c r="S19" s="361" t="e">
        <f t="shared" si="3"/>
        <v>#REF!</v>
      </c>
      <c r="T19" s="270" t="e">
        <f>+SEPTIEMBRE!V19</f>
        <v>#REF!</v>
      </c>
      <c r="U19" s="278"/>
      <c r="V19" s="270" t="e">
        <f t="shared" si="14"/>
        <v>#REF!</v>
      </c>
      <c r="W19" s="361" t="e">
        <f t="shared" si="4"/>
        <v>#REF!</v>
      </c>
      <c r="X19" s="270">
        <f t="shared" si="15"/>
        <v>0</v>
      </c>
      <c r="Y19" s="270" t="e">
        <f>+X19+SEPTIEMBRE!Y19</f>
        <v>#REF!</v>
      </c>
      <c r="Z19" s="361" t="e">
        <f t="shared" si="5"/>
        <v>#REF!</v>
      </c>
      <c r="AA19" s="282" t="e">
        <f t="shared" si="16"/>
        <v>#REF!</v>
      </c>
    </row>
    <row r="20" spans="1:27" s="275" customFormat="1" x14ac:dyDescent="0.2">
      <c r="A20" s="276" t="s">
        <v>102</v>
      </c>
      <c r="B20" s="277" t="s">
        <v>103</v>
      </c>
      <c r="C20" s="283"/>
      <c r="D20" s="279">
        <v>0</v>
      </c>
      <c r="E20" s="279">
        <v>0</v>
      </c>
      <c r="F20" s="279">
        <v>0</v>
      </c>
      <c r="G20" s="279">
        <v>0</v>
      </c>
      <c r="H20" s="278">
        <f t="shared" si="11"/>
        <v>0</v>
      </c>
      <c r="I20" s="278">
        <f>+'CDP-RP OCT'!C37</f>
        <v>0</v>
      </c>
      <c r="J20" s="278">
        <v>0</v>
      </c>
      <c r="K20" s="270" t="e">
        <f>+I20-J20+SEPTIEMBRE!K20</f>
        <v>#REF!</v>
      </c>
      <c r="L20" s="361" t="e">
        <f t="shared" si="1"/>
        <v>#REF!</v>
      </c>
      <c r="M20" s="278" t="e">
        <f t="shared" si="12"/>
        <v>#REF!</v>
      </c>
      <c r="N20" s="278">
        <f>+'CDP-RP OCT'!G37</f>
        <v>0</v>
      </c>
      <c r="O20" s="278">
        <v>0</v>
      </c>
      <c r="P20" s="270" t="e">
        <f>+N20-O20+SEPTIEMBRE!P20</f>
        <v>#REF!</v>
      </c>
      <c r="Q20" s="361" t="e">
        <f t="shared" si="2"/>
        <v>#REF!</v>
      </c>
      <c r="R20" s="278" t="e">
        <f t="shared" si="13"/>
        <v>#REF!</v>
      </c>
      <c r="S20" s="361" t="e">
        <f t="shared" si="3"/>
        <v>#REF!</v>
      </c>
      <c r="T20" s="270" t="e">
        <f>+SEPTIEMBRE!V20</f>
        <v>#REF!</v>
      </c>
      <c r="U20" s="278"/>
      <c r="V20" s="270" t="e">
        <f t="shared" si="14"/>
        <v>#REF!</v>
      </c>
      <c r="W20" s="361" t="e">
        <f t="shared" si="4"/>
        <v>#REF!</v>
      </c>
      <c r="X20" s="270">
        <f t="shared" si="15"/>
        <v>0</v>
      </c>
      <c r="Y20" s="270" t="e">
        <f>+X20+SEPTIEMBRE!Y20</f>
        <v>#REF!</v>
      </c>
      <c r="Z20" s="361" t="e">
        <f t="shared" si="5"/>
        <v>#REF!</v>
      </c>
      <c r="AA20" s="282" t="e">
        <f t="shared" si="16"/>
        <v>#REF!</v>
      </c>
    </row>
    <row r="21" spans="1:27" s="275" customFormat="1" x14ac:dyDescent="0.2">
      <c r="A21" s="284" t="s">
        <v>104</v>
      </c>
      <c r="B21" s="285" t="s">
        <v>105</v>
      </c>
      <c r="C21" s="286"/>
      <c r="D21" s="287">
        <v>0</v>
      </c>
      <c r="E21" s="287">
        <v>0</v>
      </c>
      <c r="F21" s="287">
        <v>0</v>
      </c>
      <c r="G21" s="287">
        <v>0</v>
      </c>
      <c r="H21" s="286">
        <f t="shared" si="11"/>
        <v>0</v>
      </c>
      <c r="I21" s="286">
        <f>+'CDP-RP OCT'!C43</f>
        <v>0</v>
      </c>
      <c r="J21" s="286">
        <v>0</v>
      </c>
      <c r="K21" s="270" t="e">
        <f>+I21-J21+SEPTIEMBRE!K21</f>
        <v>#REF!</v>
      </c>
      <c r="L21" s="365" t="e">
        <f t="shared" si="1"/>
        <v>#REF!</v>
      </c>
      <c r="M21" s="286" t="e">
        <f t="shared" si="12"/>
        <v>#REF!</v>
      </c>
      <c r="N21" s="286">
        <f>+'CDP-RP OCT'!G43</f>
        <v>0</v>
      </c>
      <c r="O21" s="286">
        <v>0</v>
      </c>
      <c r="P21" s="270" t="e">
        <f>+N21-O21+SEPTIEMBRE!P21</f>
        <v>#REF!</v>
      </c>
      <c r="Q21" s="365" t="e">
        <f t="shared" si="2"/>
        <v>#REF!</v>
      </c>
      <c r="R21" s="286" t="e">
        <f t="shared" si="13"/>
        <v>#REF!</v>
      </c>
      <c r="S21" s="365" t="e">
        <f t="shared" si="3"/>
        <v>#REF!</v>
      </c>
      <c r="T21" s="308" t="e">
        <f>+SEPTIEMBRE!V21</f>
        <v>#REF!</v>
      </c>
      <c r="U21" s="286"/>
      <c r="V21" s="308" t="e">
        <f t="shared" si="14"/>
        <v>#REF!</v>
      </c>
      <c r="W21" s="365" t="e">
        <f t="shared" si="4"/>
        <v>#REF!</v>
      </c>
      <c r="X21" s="308">
        <f t="shared" si="15"/>
        <v>0</v>
      </c>
      <c r="Y21" s="270" t="e">
        <f>+X21+SEPTIEMBRE!Y21</f>
        <v>#REF!</v>
      </c>
      <c r="Z21" s="365" t="e">
        <f t="shared" si="5"/>
        <v>#REF!</v>
      </c>
      <c r="AA21" s="290" t="e">
        <f t="shared" si="16"/>
        <v>#REF!</v>
      </c>
    </row>
    <row r="22" spans="1:27" x14ac:dyDescent="0.2">
      <c r="A22" s="291" t="s">
        <v>106</v>
      </c>
      <c r="B22" s="292" t="s">
        <v>107</v>
      </c>
      <c r="C22" s="293">
        <f t="shared" ref="C22:K22" si="17">+C23+C24</f>
        <v>0</v>
      </c>
      <c r="D22" s="293">
        <f t="shared" si="17"/>
        <v>0</v>
      </c>
      <c r="E22" s="293">
        <f t="shared" si="17"/>
        <v>0</v>
      </c>
      <c r="F22" s="293">
        <f t="shared" si="17"/>
        <v>0</v>
      </c>
      <c r="G22" s="293">
        <f t="shared" si="17"/>
        <v>0</v>
      </c>
      <c r="H22" s="293">
        <f t="shared" si="17"/>
        <v>0</v>
      </c>
      <c r="I22" s="293">
        <f t="shared" si="17"/>
        <v>0</v>
      </c>
      <c r="J22" s="293">
        <f t="shared" si="17"/>
        <v>0</v>
      </c>
      <c r="K22" s="293" t="e">
        <f t="shared" si="17"/>
        <v>#REF!</v>
      </c>
      <c r="L22" s="364" t="e">
        <f t="shared" si="1"/>
        <v>#REF!</v>
      </c>
      <c r="M22" s="293" t="e">
        <f>+M23+M24</f>
        <v>#REF!</v>
      </c>
      <c r="N22" s="293">
        <f>+N23+N24</f>
        <v>0</v>
      </c>
      <c r="O22" s="293">
        <f>+O23+O24</f>
        <v>0</v>
      </c>
      <c r="P22" s="293" t="e">
        <f>+P23+P24</f>
        <v>#REF!</v>
      </c>
      <c r="Q22" s="364" t="e">
        <f t="shared" si="2"/>
        <v>#REF!</v>
      </c>
      <c r="R22" s="293" t="e">
        <f>+R23+R24</f>
        <v>#REF!</v>
      </c>
      <c r="S22" s="364" t="e">
        <f t="shared" si="3"/>
        <v>#REF!</v>
      </c>
      <c r="T22" s="293" t="e">
        <f>+T23+T24</f>
        <v>#REF!</v>
      </c>
      <c r="U22" s="293">
        <f>+U23+U24</f>
        <v>0</v>
      </c>
      <c r="V22" s="293" t="e">
        <f>+V23+V24</f>
        <v>#REF!</v>
      </c>
      <c r="W22" s="364" t="e">
        <f t="shared" si="4"/>
        <v>#REF!</v>
      </c>
      <c r="X22" s="293">
        <f>+X23+X24</f>
        <v>0</v>
      </c>
      <c r="Y22" s="293" t="e">
        <f>+Y23+Y24</f>
        <v>#REF!</v>
      </c>
      <c r="Z22" s="364" t="e">
        <f t="shared" si="5"/>
        <v>#REF!</v>
      </c>
      <c r="AA22" s="296" t="e">
        <f>+AA23+AA24</f>
        <v>#REF!</v>
      </c>
    </row>
    <row r="23" spans="1:27" s="275" customFormat="1" x14ac:dyDescent="0.2">
      <c r="A23" s="297" t="s">
        <v>108</v>
      </c>
      <c r="B23" s="298" t="s">
        <v>109</v>
      </c>
      <c r="C23" s="270"/>
      <c r="D23" s="271">
        <v>0</v>
      </c>
      <c r="E23" s="271"/>
      <c r="F23" s="271">
        <v>0</v>
      </c>
      <c r="G23" s="271">
        <v>0</v>
      </c>
      <c r="H23" s="270">
        <f>+C23+D23-E23+F23-G23</f>
        <v>0</v>
      </c>
      <c r="I23" s="270">
        <f>+'CDP-RP OCT'!C51</f>
        <v>0</v>
      </c>
      <c r="J23" s="270">
        <v>0</v>
      </c>
      <c r="K23" s="270" t="e">
        <f>+I23-J23+SEPTIEMBRE!K23</f>
        <v>#REF!</v>
      </c>
      <c r="L23" s="361" t="e">
        <f t="shared" si="1"/>
        <v>#REF!</v>
      </c>
      <c r="M23" s="270" t="e">
        <f>+H23-K23</f>
        <v>#REF!</v>
      </c>
      <c r="N23" s="270">
        <f>+'CDP-RP OCT'!G51</f>
        <v>0</v>
      </c>
      <c r="O23" s="270">
        <v>0</v>
      </c>
      <c r="P23" s="270" t="e">
        <f>+N23-O23+SEPTIEMBRE!P23</f>
        <v>#REF!</v>
      </c>
      <c r="Q23" s="361" t="e">
        <f t="shared" si="2"/>
        <v>#REF!</v>
      </c>
      <c r="R23" s="270" t="e">
        <f>+H23-P23</f>
        <v>#REF!</v>
      </c>
      <c r="S23" s="361" t="e">
        <f t="shared" si="3"/>
        <v>#REF!</v>
      </c>
      <c r="T23" s="270" t="e">
        <f>+SEPTIEMBRE!V23</f>
        <v>#REF!</v>
      </c>
      <c r="U23" s="270"/>
      <c r="V23" s="270" t="e">
        <f>+T23+U23</f>
        <v>#REF!</v>
      </c>
      <c r="W23" s="361" t="e">
        <f t="shared" si="4"/>
        <v>#REF!</v>
      </c>
      <c r="X23" s="270">
        <f>+U23</f>
        <v>0</v>
      </c>
      <c r="Y23" s="270" t="e">
        <f>+X23+SEPTIEMBRE!Y23</f>
        <v>#REF!</v>
      </c>
      <c r="Z23" s="361" t="e">
        <f t="shared" si="5"/>
        <v>#REF!</v>
      </c>
      <c r="AA23" s="274" t="e">
        <f>+P23-Y23</f>
        <v>#REF!</v>
      </c>
    </row>
    <row r="24" spans="1:27" s="275" customFormat="1" x14ac:dyDescent="0.2">
      <c r="A24" s="284" t="s">
        <v>110</v>
      </c>
      <c r="B24" s="285" t="s">
        <v>111</v>
      </c>
      <c r="C24" s="286"/>
      <c r="D24" s="287"/>
      <c r="E24" s="287">
        <v>0</v>
      </c>
      <c r="F24" s="287">
        <v>0</v>
      </c>
      <c r="G24" s="287">
        <v>0</v>
      </c>
      <c r="H24" s="286">
        <f>+C24+D24-E24+F24-G24</f>
        <v>0</v>
      </c>
      <c r="I24" s="286">
        <f>+'CDP-RP OCT'!C58</f>
        <v>0</v>
      </c>
      <c r="J24" s="286">
        <v>0</v>
      </c>
      <c r="K24" s="270" t="e">
        <f>+I24-J24+SEPTIEMBRE!K24</f>
        <v>#REF!</v>
      </c>
      <c r="L24" s="365" t="e">
        <f t="shared" si="1"/>
        <v>#REF!</v>
      </c>
      <c r="M24" s="286" t="e">
        <f>+H24-K24</f>
        <v>#REF!</v>
      </c>
      <c r="N24" s="286">
        <f>+'CDP-RP OCT'!G58</f>
        <v>0</v>
      </c>
      <c r="O24" s="286">
        <v>0</v>
      </c>
      <c r="P24" s="270" t="e">
        <f>+N24-O24+SEPTIEMBRE!P24</f>
        <v>#REF!</v>
      </c>
      <c r="Q24" s="365" t="e">
        <f t="shared" si="2"/>
        <v>#REF!</v>
      </c>
      <c r="R24" s="286" t="e">
        <f>+H24-P24</f>
        <v>#REF!</v>
      </c>
      <c r="S24" s="365" t="e">
        <f t="shared" si="3"/>
        <v>#REF!</v>
      </c>
      <c r="T24" s="308" t="e">
        <f>+SEPTIEMBRE!V24</f>
        <v>#REF!</v>
      </c>
      <c r="U24" s="286"/>
      <c r="V24" s="308" t="e">
        <f>+T24+U24</f>
        <v>#REF!</v>
      </c>
      <c r="W24" s="365" t="e">
        <f t="shared" si="4"/>
        <v>#REF!</v>
      </c>
      <c r="X24" s="308">
        <f>+U24</f>
        <v>0</v>
      </c>
      <c r="Y24" s="270" t="e">
        <f>+X24+SEPTIEMBRE!Y24</f>
        <v>#REF!</v>
      </c>
      <c r="Z24" s="365" t="e">
        <f t="shared" si="5"/>
        <v>#REF!</v>
      </c>
      <c r="AA24" s="290" t="e">
        <f>+P24-Y24</f>
        <v>#REF!</v>
      </c>
    </row>
    <row r="25" spans="1:27" x14ac:dyDescent="0.2">
      <c r="A25" s="299" t="s">
        <v>112</v>
      </c>
      <c r="B25" s="300" t="s">
        <v>113</v>
      </c>
      <c r="C25" s="252">
        <f t="shared" ref="C25:K25" si="18">+C26+C36</f>
        <v>0</v>
      </c>
      <c r="D25" s="252">
        <f t="shared" si="18"/>
        <v>0</v>
      </c>
      <c r="E25" s="252">
        <f t="shared" si="18"/>
        <v>0</v>
      </c>
      <c r="F25" s="252">
        <f t="shared" si="18"/>
        <v>0</v>
      </c>
      <c r="G25" s="252">
        <f t="shared" si="18"/>
        <v>0</v>
      </c>
      <c r="H25" s="252">
        <f t="shared" si="18"/>
        <v>0</v>
      </c>
      <c r="I25" s="252">
        <f t="shared" si="18"/>
        <v>0</v>
      </c>
      <c r="J25" s="252">
        <f t="shared" si="18"/>
        <v>0</v>
      </c>
      <c r="K25" s="252" t="e">
        <f t="shared" si="18"/>
        <v>#REF!</v>
      </c>
      <c r="L25" s="357" t="e">
        <f t="shared" si="1"/>
        <v>#REF!</v>
      </c>
      <c r="M25" s="252" t="e">
        <f>+M26+M36</f>
        <v>#REF!</v>
      </c>
      <c r="N25" s="252">
        <f>+N26+N36</f>
        <v>0</v>
      </c>
      <c r="O25" s="252">
        <f>+O26+O36</f>
        <v>0</v>
      </c>
      <c r="P25" s="252" t="e">
        <f>+P26+P36</f>
        <v>#REF!</v>
      </c>
      <c r="Q25" s="357" t="e">
        <f t="shared" si="2"/>
        <v>#REF!</v>
      </c>
      <c r="R25" s="252" t="e">
        <f>+R26+R36</f>
        <v>#REF!</v>
      </c>
      <c r="S25" s="357" t="e">
        <f t="shared" si="3"/>
        <v>#REF!</v>
      </c>
      <c r="T25" s="252" t="e">
        <f>+T26+T36</f>
        <v>#REF!</v>
      </c>
      <c r="U25" s="252">
        <f>+U26+U36</f>
        <v>0</v>
      </c>
      <c r="V25" s="252" t="e">
        <f>+V26+V36</f>
        <v>#REF!</v>
      </c>
      <c r="W25" s="357" t="e">
        <f t="shared" si="4"/>
        <v>#REF!</v>
      </c>
      <c r="X25" s="252">
        <f>+X26+X36</f>
        <v>0</v>
      </c>
      <c r="Y25" s="252" t="e">
        <f>+Y26+Y36</f>
        <v>#REF!</v>
      </c>
      <c r="Z25" s="357" t="e">
        <f t="shared" si="5"/>
        <v>#REF!</v>
      </c>
      <c r="AA25" s="255" t="e">
        <f>+AA26+AA36</f>
        <v>#REF!</v>
      </c>
    </row>
    <row r="26" spans="1:27" x14ac:dyDescent="0.2">
      <c r="A26" s="256" t="s">
        <v>114</v>
      </c>
      <c r="B26" s="257" t="s">
        <v>115</v>
      </c>
      <c r="C26" s="258">
        <f t="shared" ref="C26:K26" si="19">+C27+C33</f>
        <v>0</v>
      </c>
      <c r="D26" s="258">
        <f t="shared" si="19"/>
        <v>0</v>
      </c>
      <c r="E26" s="258">
        <f t="shared" si="19"/>
        <v>0</v>
      </c>
      <c r="F26" s="258">
        <f t="shared" si="19"/>
        <v>0</v>
      </c>
      <c r="G26" s="258">
        <f t="shared" si="19"/>
        <v>0</v>
      </c>
      <c r="H26" s="258">
        <f t="shared" si="19"/>
        <v>0</v>
      </c>
      <c r="I26" s="258">
        <f t="shared" si="19"/>
        <v>0</v>
      </c>
      <c r="J26" s="258">
        <f t="shared" si="19"/>
        <v>0</v>
      </c>
      <c r="K26" s="258" t="e">
        <f t="shared" si="19"/>
        <v>#REF!</v>
      </c>
      <c r="L26" s="508" t="e">
        <f t="shared" si="1"/>
        <v>#REF!</v>
      </c>
      <c r="M26" s="258" t="e">
        <f>+M27+M33</f>
        <v>#REF!</v>
      </c>
      <c r="N26" s="258">
        <f>+N27+N33</f>
        <v>0</v>
      </c>
      <c r="O26" s="258">
        <f>+O27+O33</f>
        <v>0</v>
      </c>
      <c r="P26" s="258" t="e">
        <f>+P27+P33</f>
        <v>#REF!</v>
      </c>
      <c r="Q26" s="508" t="e">
        <f t="shared" si="2"/>
        <v>#REF!</v>
      </c>
      <c r="R26" s="258" t="e">
        <f>+R27+R33</f>
        <v>#REF!</v>
      </c>
      <c r="S26" s="508" t="e">
        <f t="shared" si="3"/>
        <v>#REF!</v>
      </c>
      <c r="T26" s="258" t="e">
        <f>+T27+T33</f>
        <v>#REF!</v>
      </c>
      <c r="U26" s="258">
        <f>+U27+U33</f>
        <v>0</v>
      </c>
      <c r="V26" s="258" t="e">
        <f>+V27+V33</f>
        <v>#REF!</v>
      </c>
      <c r="W26" s="508" t="e">
        <f t="shared" si="4"/>
        <v>#REF!</v>
      </c>
      <c r="X26" s="258">
        <f>+X27+X33</f>
        <v>0</v>
      </c>
      <c r="Y26" s="258" t="e">
        <f>+Y27+Y33</f>
        <v>#REF!</v>
      </c>
      <c r="Z26" s="508" t="e">
        <f t="shared" si="5"/>
        <v>#REF!</v>
      </c>
      <c r="AA26" s="261" t="e">
        <f>+AA27+AA33</f>
        <v>#REF!</v>
      </c>
    </row>
    <row r="27" spans="1:27" x14ac:dyDescent="0.2">
      <c r="A27" s="256" t="s">
        <v>116</v>
      </c>
      <c r="B27" s="257" t="s">
        <v>117</v>
      </c>
      <c r="C27" s="301">
        <f t="shared" ref="C27:K27" si="20">+C28+C31</f>
        <v>0</v>
      </c>
      <c r="D27" s="301">
        <f t="shared" si="20"/>
        <v>0</v>
      </c>
      <c r="E27" s="301">
        <f t="shared" si="20"/>
        <v>0</v>
      </c>
      <c r="F27" s="301">
        <f t="shared" si="20"/>
        <v>0</v>
      </c>
      <c r="G27" s="301">
        <f t="shared" si="20"/>
        <v>0</v>
      </c>
      <c r="H27" s="301">
        <f t="shared" si="20"/>
        <v>0</v>
      </c>
      <c r="I27" s="301">
        <f t="shared" si="20"/>
        <v>0</v>
      </c>
      <c r="J27" s="301">
        <f t="shared" si="20"/>
        <v>0</v>
      </c>
      <c r="K27" s="301" t="e">
        <f t="shared" si="20"/>
        <v>#REF!</v>
      </c>
      <c r="L27" s="508" t="e">
        <f t="shared" si="1"/>
        <v>#REF!</v>
      </c>
      <c r="M27" s="301" t="e">
        <f>+M28+M31</f>
        <v>#REF!</v>
      </c>
      <c r="N27" s="301">
        <f>+N28+N31</f>
        <v>0</v>
      </c>
      <c r="O27" s="301">
        <f>+O28+O31</f>
        <v>0</v>
      </c>
      <c r="P27" s="301" t="e">
        <f>+P28+P31</f>
        <v>#REF!</v>
      </c>
      <c r="Q27" s="508" t="e">
        <f t="shared" si="2"/>
        <v>#REF!</v>
      </c>
      <c r="R27" s="301" t="e">
        <f>+R28+R31</f>
        <v>#REF!</v>
      </c>
      <c r="S27" s="508" t="e">
        <f t="shared" si="3"/>
        <v>#REF!</v>
      </c>
      <c r="T27" s="301" t="e">
        <f>+T28+T31</f>
        <v>#REF!</v>
      </c>
      <c r="U27" s="301">
        <f>+U28+U31</f>
        <v>0</v>
      </c>
      <c r="V27" s="301" t="e">
        <f>+V28+V31</f>
        <v>#REF!</v>
      </c>
      <c r="W27" s="508" t="e">
        <f t="shared" si="4"/>
        <v>#REF!</v>
      </c>
      <c r="X27" s="301">
        <f>+X28+X31</f>
        <v>0</v>
      </c>
      <c r="Y27" s="301" t="e">
        <f>+Y28+Y31</f>
        <v>#REF!</v>
      </c>
      <c r="Z27" s="508" t="e">
        <f t="shared" si="5"/>
        <v>#REF!</v>
      </c>
      <c r="AA27" s="302" t="e">
        <f>+AA28+AA31</f>
        <v>#REF!</v>
      </c>
    </row>
    <row r="28" spans="1:27" x14ac:dyDescent="0.2">
      <c r="A28" s="262" t="s">
        <v>118</v>
      </c>
      <c r="B28" s="263" t="s">
        <v>119</v>
      </c>
      <c r="C28" s="264">
        <f t="shared" ref="C28:K28" si="21">+C30+C29</f>
        <v>0</v>
      </c>
      <c r="D28" s="264">
        <f t="shared" si="21"/>
        <v>0</v>
      </c>
      <c r="E28" s="264">
        <f t="shared" si="21"/>
        <v>0</v>
      </c>
      <c r="F28" s="264">
        <f t="shared" si="21"/>
        <v>0</v>
      </c>
      <c r="G28" s="264">
        <f t="shared" si="21"/>
        <v>0</v>
      </c>
      <c r="H28" s="264">
        <f t="shared" si="21"/>
        <v>0</v>
      </c>
      <c r="I28" s="264">
        <f t="shared" si="21"/>
        <v>0</v>
      </c>
      <c r="J28" s="264">
        <f t="shared" si="21"/>
        <v>0</v>
      </c>
      <c r="K28" s="264" t="e">
        <f t="shared" si="21"/>
        <v>#REF!</v>
      </c>
      <c r="L28" s="509" t="e">
        <f t="shared" si="1"/>
        <v>#REF!</v>
      </c>
      <c r="M28" s="264" t="e">
        <f>+M30+M29</f>
        <v>#REF!</v>
      </c>
      <c r="N28" s="264">
        <f>+N30+N29</f>
        <v>0</v>
      </c>
      <c r="O28" s="264">
        <f>+O30+O29</f>
        <v>0</v>
      </c>
      <c r="P28" s="264" t="e">
        <f>+P30+P29</f>
        <v>#REF!</v>
      </c>
      <c r="Q28" s="509" t="e">
        <f t="shared" si="2"/>
        <v>#REF!</v>
      </c>
      <c r="R28" s="264" t="e">
        <f>+R30+R29</f>
        <v>#REF!</v>
      </c>
      <c r="S28" s="509" t="e">
        <f t="shared" si="3"/>
        <v>#REF!</v>
      </c>
      <c r="T28" s="264" t="e">
        <f>+T30+T29</f>
        <v>#REF!</v>
      </c>
      <c r="U28" s="264">
        <f>+U30+U29</f>
        <v>0</v>
      </c>
      <c r="V28" s="264" t="e">
        <f>+V30+V29</f>
        <v>#REF!</v>
      </c>
      <c r="W28" s="509" t="e">
        <f t="shared" si="4"/>
        <v>#REF!</v>
      </c>
      <c r="X28" s="264">
        <f>+X30+X29</f>
        <v>0</v>
      </c>
      <c r="Y28" s="264" t="e">
        <f>+Y30+Y29</f>
        <v>#REF!</v>
      </c>
      <c r="Z28" s="509" t="e">
        <f t="shared" si="5"/>
        <v>#REF!</v>
      </c>
      <c r="AA28" s="267" t="e">
        <f>+AA30+AA29</f>
        <v>#REF!</v>
      </c>
    </row>
    <row r="29" spans="1:27" s="275" customFormat="1" x14ac:dyDescent="0.2">
      <c r="A29" s="303" t="s">
        <v>120</v>
      </c>
      <c r="B29" s="304" t="s">
        <v>121</v>
      </c>
      <c r="C29" s="270"/>
      <c r="D29" s="271">
        <v>0</v>
      </c>
      <c r="E29" s="271">
        <v>0</v>
      </c>
      <c r="F29" s="271">
        <v>0</v>
      </c>
      <c r="G29" s="271">
        <v>0</v>
      </c>
      <c r="H29" s="270">
        <f>+C29+D29-E29+F29-G29</f>
        <v>0</v>
      </c>
      <c r="I29" s="270">
        <f>+'CDP-RP OCT'!C63</f>
        <v>0</v>
      </c>
      <c r="J29" s="270">
        <v>0</v>
      </c>
      <c r="K29" s="270" t="e">
        <f>+I29-J29+SEPTIEMBRE!K29</f>
        <v>#REF!</v>
      </c>
      <c r="L29" s="361" t="e">
        <f t="shared" si="1"/>
        <v>#REF!</v>
      </c>
      <c r="M29" s="270" t="e">
        <f>+H29-K29</f>
        <v>#REF!</v>
      </c>
      <c r="N29" s="270">
        <f>+'CDP-RP OCT'!G63</f>
        <v>0</v>
      </c>
      <c r="O29" s="270">
        <v>0</v>
      </c>
      <c r="P29" s="270" t="e">
        <f>+N29-O29+SEPTIEMBRE!P29</f>
        <v>#REF!</v>
      </c>
      <c r="Q29" s="361" t="e">
        <f t="shared" si="2"/>
        <v>#REF!</v>
      </c>
      <c r="R29" s="270" t="e">
        <f>+H29-P29</f>
        <v>#REF!</v>
      </c>
      <c r="S29" s="361" t="e">
        <f t="shared" si="3"/>
        <v>#REF!</v>
      </c>
      <c r="T29" s="270" t="e">
        <f>+SEPTIEMBRE!V29</f>
        <v>#REF!</v>
      </c>
      <c r="U29" s="270">
        <v>0</v>
      </c>
      <c r="V29" s="270" t="e">
        <f>+T29+U29</f>
        <v>#REF!</v>
      </c>
      <c r="W29" s="361" t="e">
        <f t="shared" si="4"/>
        <v>#REF!</v>
      </c>
      <c r="X29" s="270">
        <f>+U29</f>
        <v>0</v>
      </c>
      <c r="Y29" s="270" t="e">
        <f>+X29+SEPTIEMBRE!Y29</f>
        <v>#REF!</v>
      </c>
      <c r="Z29" s="361" t="e">
        <f t="shared" si="5"/>
        <v>#REF!</v>
      </c>
      <c r="AA29" s="274" t="e">
        <f>+P29-Y29</f>
        <v>#REF!</v>
      </c>
    </row>
    <row r="30" spans="1:27" s="275" customFormat="1" x14ac:dyDescent="0.2">
      <c r="A30" s="284" t="s">
        <v>122</v>
      </c>
      <c r="B30" s="285" t="s">
        <v>123</v>
      </c>
      <c r="C30" s="286"/>
      <c r="D30" s="287"/>
      <c r="E30" s="287">
        <v>0</v>
      </c>
      <c r="F30" s="287">
        <v>0</v>
      </c>
      <c r="G30" s="287">
        <v>0</v>
      </c>
      <c r="H30" s="286">
        <f>+C30+D30-E30+F30-G30</f>
        <v>0</v>
      </c>
      <c r="I30" s="286">
        <f>+'CDP-RP OCT'!C69</f>
        <v>0</v>
      </c>
      <c r="J30" s="286">
        <v>0</v>
      </c>
      <c r="K30" s="270" t="e">
        <f>+I30-J30+SEPTIEMBRE!K30</f>
        <v>#REF!</v>
      </c>
      <c r="L30" s="365" t="e">
        <f t="shared" si="1"/>
        <v>#REF!</v>
      </c>
      <c r="M30" s="286" t="e">
        <f>+H30-K30</f>
        <v>#REF!</v>
      </c>
      <c r="N30" s="286">
        <f>+'CDP-RP OCT'!G69</f>
        <v>0</v>
      </c>
      <c r="O30" s="286">
        <v>0</v>
      </c>
      <c r="P30" s="270" t="e">
        <f>+N30-O30+SEPTIEMBRE!P30</f>
        <v>#REF!</v>
      </c>
      <c r="Q30" s="365" t="e">
        <f t="shared" si="2"/>
        <v>#REF!</v>
      </c>
      <c r="R30" s="286" t="e">
        <f>+H30-P30</f>
        <v>#REF!</v>
      </c>
      <c r="S30" s="365" t="e">
        <f t="shared" si="3"/>
        <v>#REF!</v>
      </c>
      <c r="T30" s="308" t="e">
        <f>+SEPTIEMBRE!V30</f>
        <v>#REF!</v>
      </c>
      <c r="U30" s="286"/>
      <c r="V30" s="308" t="e">
        <f>+T30+U30</f>
        <v>#REF!</v>
      </c>
      <c r="W30" s="365" t="e">
        <f t="shared" si="4"/>
        <v>#REF!</v>
      </c>
      <c r="X30" s="308">
        <f>+U30</f>
        <v>0</v>
      </c>
      <c r="Y30" s="270" t="e">
        <f>+X30+SEPTIEMBRE!Y30</f>
        <v>#REF!</v>
      </c>
      <c r="Z30" s="365" t="e">
        <f t="shared" si="5"/>
        <v>#REF!</v>
      </c>
      <c r="AA30" s="290" t="e">
        <f>+P30-Y30</f>
        <v>#REF!</v>
      </c>
    </row>
    <row r="31" spans="1:27" x14ac:dyDescent="0.2">
      <c r="A31" s="291" t="s">
        <v>124</v>
      </c>
      <c r="B31" s="292" t="s">
        <v>125</v>
      </c>
      <c r="C31" s="293">
        <f t="shared" ref="C31:K31" si="22">+C32</f>
        <v>0</v>
      </c>
      <c r="D31" s="293">
        <f t="shared" si="22"/>
        <v>0</v>
      </c>
      <c r="E31" s="293">
        <f t="shared" si="22"/>
        <v>0</v>
      </c>
      <c r="F31" s="293">
        <f t="shared" si="22"/>
        <v>0</v>
      </c>
      <c r="G31" s="293">
        <f t="shared" si="22"/>
        <v>0</v>
      </c>
      <c r="H31" s="293">
        <f t="shared" si="22"/>
        <v>0</v>
      </c>
      <c r="I31" s="293">
        <f t="shared" si="22"/>
        <v>0</v>
      </c>
      <c r="J31" s="293">
        <f t="shared" si="22"/>
        <v>0</v>
      </c>
      <c r="K31" s="293" t="e">
        <f t="shared" si="22"/>
        <v>#REF!</v>
      </c>
      <c r="L31" s="364" t="e">
        <f t="shared" si="1"/>
        <v>#REF!</v>
      </c>
      <c r="M31" s="293" t="e">
        <f>+M32</f>
        <v>#REF!</v>
      </c>
      <c r="N31" s="293">
        <f>+N32</f>
        <v>0</v>
      </c>
      <c r="O31" s="293">
        <f>+O32</f>
        <v>0</v>
      </c>
      <c r="P31" s="293" t="e">
        <f>+P32</f>
        <v>#REF!</v>
      </c>
      <c r="Q31" s="364" t="e">
        <f t="shared" si="2"/>
        <v>#REF!</v>
      </c>
      <c r="R31" s="293" t="e">
        <f>+R32</f>
        <v>#REF!</v>
      </c>
      <c r="S31" s="364" t="e">
        <f t="shared" si="3"/>
        <v>#REF!</v>
      </c>
      <c r="T31" s="293" t="e">
        <f>+T32</f>
        <v>#REF!</v>
      </c>
      <c r="U31" s="293">
        <f>+U32</f>
        <v>0</v>
      </c>
      <c r="V31" s="293" t="e">
        <f>+V32</f>
        <v>#REF!</v>
      </c>
      <c r="W31" s="364" t="e">
        <f t="shared" si="4"/>
        <v>#REF!</v>
      </c>
      <c r="X31" s="293">
        <f>+X32</f>
        <v>0</v>
      </c>
      <c r="Y31" s="293" t="e">
        <f>+Y32</f>
        <v>#REF!</v>
      </c>
      <c r="Z31" s="364" t="e">
        <f t="shared" si="5"/>
        <v>#REF!</v>
      </c>
      <c r="AA31" s="296" t="e">
        <f>+AA32</f>
        <v>#REF!</v>
      </c>
    </row>
    <row r="32" spans="1:27" s="275" customFormat="1" x14ac:dyDescent="0.2">
      <c r="A32" s="306" t="s">
        <v>126</v>
      </c>
      <c r="B32" s="307" t="s">
        <v>127</v>
      </c>
      <c r="C32" s="308"/>
      <c r="D32" s="309">
        <v>0</v>
      </c>
      <c r="E32" s="309">
        <v>0</v>
      </c>
      <c r="F32" s="309">
        <v>0</v>
      </c>
      <c r="G32" s="309">
        <v>0</v>
      </c>
      <c r="H32" s="308">
        <f>+C32+D32-E32+F32-G32</f>
        <v>0</v>
      </c>
      <c r="I32" s="308">
        <f>+'CDP-RP OCT'!C75</f>
        <v>0</v>
      </c>
      <c r="J32" s="308">
        <v>0</v>
      </c>
      <c r="K32" s="270" t="e">
        <f>+I32-J32+SEPTIEMBRE!K32</f>
        <v>#REF!</v>
      </c>
      <c r="L32" s="365" t="e">
        <f t="shared" si="1"/>
        <v>#REF!</v>
      </c>
      <c r="M32" s="308" t="e">
        <f>+H32-K32</f>
        <v>#REF!</v>
      </c>
      <c r="N32" s="308">
        <f>+'CDP-RP OCT'!G75</f>
        <v>0</v>
      </c>
      <c r="O32" s="308">
        <v>0</v>
      </c>
      <c r="P32" s="270" t="e">
        <f>+N32-O32+SEPTIEMBRE!P32</f>
        <v>#REF!</v>
      </c>
      <c r="Q32" s="365" t="e">
        <f t="shared" si="2"/>
        <v>#REF!</v>
      </c>
      <c r="R32" s="308" t="e">
        <f>+H32-P32</f>
        <v>#REF!</v>
      </c>
      <c r="S32" s="365" t="e">
        <f t="shared" si="3"/>
        <v>#REF!</v>
      </c>
      <c r="T32" s="308" t="e">
        <f>+SEPTIEMBRE!V32</f>
        <v>#REF!</v>
      </c>
      <c r="U32" s="308"/>
      <c r="V32" s="308" t="e">
        <f>+T32+U32</f>
        <v>#REF!</v>
      </c>
      <c r="W32" s="365" t="e">
        <f t="shared" si="4"/>
        <v>#REF!</v>
      </c>
      <c r="X32" s="308">
        <f>+U32</f>
        <v>0</v>
      </c>
      <c r="Y32" s="270" t="e">
        <f>+X32+SEPTIEMBRE!Y32</f>
        <v>#REF!</v>
      </c>
      <c r="Z32" s="365" t="e">
        <f t="shared" si="5"/>
        <v>#REF!</v>
      </c>
      <c r="AA32" s="312" t="e">
        <f>+P32-Y32</f>
        <v>#REF!</v>
      </c>
    </row>
    <row r="33" spans="1:27" x14ac:dyDescent="0.2">
      <c r="A33" s="291" t="s">
        <v>128</v>
      </c>
      <c r="B33" s="292" t="s">
        <v>129</v>
      </c>
      <c r="C33" s="293">
        <f t="shared" ref="C33:K33" si="23">+C34+C35</f>
        <v>0</v>
      </c>
      <c r="D33" s="293">
        <f t="shared" si="23"/>
        <v>0</v>
      </c>
      <c r="E33" s="293">
        <f t="shared" si="23"/>
        <v>0</v>
      </c>
      <c r="F33" s="293">
        <f t="shared" si="23"/>
        <v>0</v>
      </c>
      <c r="G33" s="293">
        <f t="shared" si="23"/>
        <v>0</v>
      </c>
      <c r="H33" s="293">
        <f t="shared" si="23"/>
        <v>0</v>
      </c>
      <c r="I33" s="293">
        <f t="shared" si="23"/>
        <v>0</v>
      </c>
      <c r="J33" s="293">
        <f t="shared" si="23"/>
        <v>0</v>
      </c>
      <c r="K33" s="293" t="e">
        <f t="shared" si="23"/>
        <v>#REF!</v>
      </c>
      <c r="L33" s="364" t="e">
        <f t="shared" si="1"/>
        <v>#REF!</v>
      </c>
      <c r="M33" s="293" t="e">
        <f>+M34+M35</f>
        <v>#REF!</v>
      </c>
      <c r="N33" s="293">
        <f>+N34+N35</f>
        <v>0</v>
      </c>
      <c r="O33" s="293">
        <f>+O34+O35</f>
        <v>0</v>
      </c>
      <c r="P33" s="293" t="e">
        <f>+P34+P35</f>
        <v>#REF!</v>
      </c>
      <c r="Q33" s="364" t="e">
        <f t="shared" si="2"/>
        <v>#REF!</v>
      </c>
      <c r="R33" s="293" t="e">
        <f>+R34+R35</f>
        <v>#REF!</v>
      </c>
      <c r="S33" s="364" t="e">
        <f t="shared" si="3"/>
        <v>#REF!</v>
      </c>
      <c r="T33" s="293" t="e">
        <f>+T34+T35</f>
        <v>#REF!</v>
      </c>
      <c r="U33" s="293">
        <f>+U34+U35</f>
        <v>0</v>
      </c>
      <c r="V33" s="293" t="e">
        <f>+V34+V35</f>
        <v>#REF!</v>
      </c>
      <c r="W33" s="364" t="e">
        <f t="shared" si="4"/>
        <v>#REF!</v>
      </c>
      <c r="X33" s="293">
        <f>+X34+X35</f>
        <v>0</v>
      </c>
      <c r="Y33" s="293" t="e">
        <f>+Y34+Y35</f>
        <v>#REF!</v>
      </c>
      <c r="Z33" s="364" t="e">
        <f t="shared" si="5"/>
        <v>#REF!</v>
      </c>
      <c r="AA33" s="296" t="e">
        <f>+AA34+AA35</f>
        <v>#REF!</v>
      </c>
    </row>
    <row r="34" spans="1:27" s="275" customFormat="1" x14ac:dyDescent="0.2">
      <c r="A34" s="297" t="s">
        <v>130</v>
      </c>
      <c r="B34" s="298" t="s">
        <v>131</v>
      </c>
      <c r="C34" s="313"/>
      <c r="D34" s="271">
        <v>0</v>
      </c>
      <c r="E34" s="271">
        <v>0</v>
      </c>
      <c r="F34" s="271">
        <v>0</v>
      </c>
      <c r="G34" s="271">
        <v>0</v>
      </c>
      <c r="H34" s="270">
        <f>+C34+D34-E34+F34-G34</f>
        <v>0</v>
      </c>
      <c r="I34" s="270">
        <f>+'CDP-RP OCT'!C80</f>
        <v>0</v>
      </c>
      <c r="J34" s="270">
        <v>0</v>
      </c>
      <c r="K34" s="270" t="e">
        <f>+I34-J34+SEPTIEMBRE!K34</f>
        <v>#REF!</v>
      </c>
      <c r="L34" s="361" t="e">
        <f t="shared" si="1"/>
        <v>#REF!</v>
      </c>
      <c r="M34" s="270" t="e">
        <f>+H34-K34</f>
        <v>#REF!</v>
      </c>
      <c r="N34" s="270">
        <f>+'CDP-RP OCT'!G80</f>
        <v>0</v>
      </c>
      <c r="O34" s="270">
        <v>0</v>
      </c>
      <c r="P34" s="270" t="e">
        <f>+N34-O34+SEPTIEMBRE!P34</f>
        <v>#REF!</v>
      </c>
      <c r="Q34" s="361" t="e">
        <f t="shared" si="2"/>
        <v>#REF!</v>
      </c>
      <c r="R34" s="270" t="e">
        <f>+H34-P34</f>
        <v>#REF!</v>
      </c>
      <c r="S34" s="361" t="e">
        <f t="shared" si="3"/>
        <v>#REF!</v>
      </c>
      <c r="T34" s="270" t="e">
        <f>+SEPTIEMBRE!V34</f>
        <v>#REF!</v>
      </c>
      <c r="U34" s="270"/>
      <c r="V34" s="270" t="e">
        <f>+T34+U34</f>
        <v>#REF!</v>
      </c>
      <c r="W34" s="361" t="e">
        <f t="shared" si="4"/>
        <v>#REF!</v>
      </c>
      <c r="X34" s="270">
        <f>+U34</f>
        <v>0</v>
      </c>
      <c r="Y34" s="270" t="e">
        <f>+X34+SEPTIEMBRE!Y34</f>
        <v>#REF!</v>
      </c>
      <c r="Z34" s="361" t="e">
        <f t="shared" si="5"/>
        <v>#REF!</v>
      </c>
      <c r="AA34" s="274" t="e">
        <f>+P34-Y34</f>
        <v>#REF!</v>
      </c>
    </row>
    <row r="35" spans="1:27" s="275" customFormat="1" x14ac:dyDescent="0.2">
      <c r="A35" s="284" t="s">
        <v>132</v>
      </c>
      <c r="B35" s="285" t="s">
        <v>133</v>
      </c>
      <c r="C35" s="315"/>
      <c r="D35" s="287">
        <v>0</v>
      </c>
      <c r="E35" s="287">
        <v>0</v>
      </c>
      <c r="F35" s="287">
        <v>0</v>
      </c>
      <c r="G35" s="287">
        <v>0</v>
      </c>
      <c r="H35" s="286">
        <f>+C35+D35-E35+F35-G35</f>
        <v>0</v>
      </c>
      <c r="I35" s="286">
        <f>+'CDP-RP OCT'!C85</f>
        <v>0</v>
      </c>
      <c r="J35" s="286">
        <v>0</v>
      </c>
      <c r="K35" s="270" t="e">
        <f>+I35-J35+SEPTIEMBRE!K35</f>
        <v>#REF!</v>
      </c>
      <c r="L35" s="365" t="e">
        <f t="shared" si="1"/>
        <v>#REF!</v>
      </c>
      <c r="M35" s="286" t="e">
        <f>+H35-K35</f>
        <v>#REF!</v>
      </c>
      <c r="N35" s="286">
        <f>+'CDP-RP OCT'!G85</f>
        <v>0</v>
      </c>
      <c r="O35" s="286">
        <v>0</v>
      </c>
      <c r="P35" s="270" t="e">
        <f>+N35-O35+SEPTIEMBRE!P35</f>
        <v>#REF!</v>
      </c>
      <c r="Q35" s="365" t="e">
        <f t="shared" si="2"/>
        <v>#REF!</v>
      </c>
      <c r="R35" s="286" t="e">
        <f>+H35-P35</f>
        <v>#REF!</v>
      </c>
      <c r="S35" s="365" t="e">
        <f t="shared" si="3"/>
        <v>#REF!</v>
      </c>
      <c r="T35" s="308" t="e">
        <f>+SEPTIEMBRE!V35</f>
        <v>#REF!</v>
      </c>
      <c r="U35" s="286"/>
      <c r="V35" s="308" t="e">
        <f>+T35+U35</f>
        <v>#REF!</v>
      </c>
      <c r="W35" s="365" t="e">
        <f t="shared" si="4"/>
        <v>#REF!</v>
      </c>
      <c r="X35" s="308">
        <f>+U35</f>
        <v>0</v>
      </c>
      <c r="Y35" s="270" t="e">
        <f>+X35+SEPTIEMBRE!Y35</f>
        <v>#REF!</v>
      </c>
      <c r="Z35" s="365" t="e">
        <f t="shared" si="5"/>
        <v>#REF!</v>
      </c>
      <c r="AA35" s="290" t="e">
        <f>+P35-Y35</f>
        <v>#REF!</v>
      </c>
    </row>
    <row r="36" spans="1:27" x14ac:dyDescent="0.2">
      <c r="A36" s="299" t="s">
        <v>134</v>
      </c>
      <c r="B36" s="300" t="s">
        <v>135</v>
      </c>
      <c r="C36" s="252">
        <f t="shared" ref="C36:K36" si="24">+C37+C41+C43</f>
        <v>0</v>
      </c>
      <c r="D36" s="252">
        <f t="shared" si="24"/>
        <v>0</v>
      </c>
      <c r="E36" s="252">
        <f t="shared" si="24"/>
        <v>0</v>
      </c>
      <c r="F36" s="252">
        <f t="shared" si="24"/>
        <v>0</v>
      </c>
      <c r="G36" s="252">
        <f t="shared" si="24"/>
        <v>0</v>
      </c>
      <c r="H36" s="252">
        <f t="shared" si="24"/>
        <v>0</v>
      </c>
      <c r="I36" s="252">
        <f t="shared" si="24"/>
        <v>0</v>
      </c>
      <c r="J36" s="252">
        <f t="shared" si="24"/>
        <v>0</v>
      </c>
      <c r="K36" s="252" t="e">
        <f t="shared" si="24"/>
        <v>#REF!</v>
      </c>
      <c r="L36" s="357" t="e">
        <f t="shared" si="1"/>
        <v>#REF!</v>
      </c>
      <c r="M36" s="252" t="e">
        <f>+M37+M41+M43</f>
        <v>#REF!</v>
      </c>
      <c r="N36" s="252">
        <f>+N37+N41+N43</f>
        <v>0</v>
      </c>
      <c r="O36" s="252">
        <f>+O37+O41+O43</f>
        <v>0</v>
      </c>
      <c r="P36" s="252" t="e">
        <f>+P37+P41+P43</f>
        <v>#REF!</v>
      </c>
      <c r="Q36" s="357" t="e">
        <f t="shared" si="2"/>
        <v>#REF!</v>
      </c>
      <c r="R36" s="252" t="e">
        <f>+R37+R41+R43</f>
        <v>#REF!</v>
      </c>
      <c r="S36" s="357" t="e">
        <f t="shared" si="3"/>
        <v>#REF!</v>
      </c>
      <c r="T36" s="252" t="e">
        <f>+T37+T41+T43</f>
        <v>#REF!</v>
      </c>
      <c r="U36" s="252">
        <f>+U37+U41+U43</f>
        <v>0</v>
      </c>
      <c r="V36" s="252" t="e">
        <f>+V37+V41+V43</f>
        <v>#REF!</v>
      </c>
      <c r="W36" s="357" t="e">
        <f t="shared" si="4"/>
        <v>#REF!</v>
      </c>
      <c r="X36" s="252">
        <f>+X37+X41+X43</f>
        <v>0</v>
      </c>
      <c r="Y36" s="252" t="e">
        <f>+Y37+Y41+Y43</f>
        <v>#REF!</v>
      </c>
      <c r="Z36" s="357" t="e">
        <f t="shared" si="5"/>
        <v>#REF!</v>
      </c>
      <c r="AA36" s="255" t="e">
        <f>+AA37+AA41+AA43</f>
        <v>#REF!</v>
      </c>
    </row>
    <row r="37" spans="1:27" x14ac:dyDescent="0.2">
      <c r="A37" s="262" t="s">
        <v>136</v>
      </c>
      <c r="B37" s="263" t="s">
        <v>117</v>
      </c>
      <c r="C37" s="264">
        <f t="shared" ref="C37:K37" si="25">+C38+C39+C40</f>
        <v>0</v>
      </c>
      <c r="D37" s="264">
        <f t="shared" si="25"/>
        <v>0</v>
      </c>
      <c r="E37" s="264">
        <f t="shared" si="25"/>
        <v>0</v>
      </c>
      <c r="F37" s="264">
        <f t="shared" si="25"/>
        <v>0</v>
      </c>
      <c r="G37" s="264">
        <f t="shared" si="25"/>
        <v>0</v>
      </c>
      <c r="H37" s="264">
        <f t="shared" si="25"/>
        <v>0</v>
      </c>
      <c r="I37" s="264">
        <f t="shared" si="25"/>
        <v>0</v>
      </c>
      <c r="J37" s="264">
        <f t="shared" si="25"/>
        <v>0</v>
      </c>
      <c r="K37" s="264" t="e">
        <f t="shared" si="25"/>
        <v>#REF!</v>
      </c>
      <c r="L37" s="509" t="e">
        <f t="shared" si="1"/>
        <v>#REF!</v>
      </c>
      <c r="M37" s="264" t="e">
        <f>+M38+M39+M40</f>
        <v>#REF!</v>
      </c>
      <c r="N37" s="264">
        <f>+N38+N39+N40</f>
        <v>0</v>
      </c>
      <c r="O37" s="264">
        <f>+O38+O39+O40</f>
        <v>0</v>
      </c>
      <c r="P37" s="264" t="e">
        <f>+P38+P39+P40</f>
        <v>#REF!</v>
      </c>
      <c r="Q37" s="509" t="e">
        <f t="shared" si="2"/>
        <v>#REF!</v>
      </c>
      <c r="R37" s="264" t="e">
        <f>+R38+R39+R40</f>
        <v>#REF!</v>
      </c>
      <c r="S37" s="509" t="e">
        <f t="shared" si="3"/>
        <v>#REF!</v>
      </c>
      <c r="T37" s="264" t="e">
        <f>+T38+T39+T40</f>
        <v>#REF!</v>
      </c>
      <c r="U37" s="264">
        <f>+U38+U39+U40</f>
        <v>0</v>
      </c>
      <c r="V37" s="264" t="e">
        <f>+V38+V39+V40</f>
        <v>#REF!</v>
      </c>
      <c r="W37" s="509" t="e">
        <f t="shared" si="4"/>
        <v>#REF!</v>
      </c>
      <c r="X37" s="264">
        <f>+X38+X39+X40</f>
        <v>0</v>
      </c>
      <c r="Y37" s="264" t="e">
        <f>+Y38+Y39+Y40</f>
        <v>#REF!</v>
      </c>
      <c r="Z37" s="509" t="e">
        <f t="shared" si="5"/>
        <v>#REF!</v>
      </c>
      <c r="AA37" s="267" t="e">
        <f>+AA38+AA39+AA40</f>
        <v>#REF!</v>
      </c>
    </row>
    <row r="38" spans="1:27" s="275" customFormat="1" x14ac:dyDescent="0.2">
      <c r="A38" s="297" t="s">
        <v>137</v>
      </c>
      <c r="B38" s="298" t="s">
        <v>138</v>
      </c>
      <c r="C38" s="270"/>
      <c r="D38" s="271">
        <v>0</v>
      </c>
      <c r="E38" s="271">
        <v>0</v>
      </c>
      <c r="F38" s="271">
        <v>0</v>
      </c>
      <c r="G38" s="271">
        <v>0</v>
      </c>
      <c r="H38" s="270">
        <f>+C38+D38-E38+F38-G38</f>
        <v>0</v>
      </c>
      <c r="I38" s="270">
        <f>+'CDP-RP OCT'!C91</f>
        <v>0</v>
      </c>
      <c r="J38" s="270">
        <v>0</v>
      </c>
      <c r="K38" s="270" t="e">
        <f>+I38-J38+SEPTIEMBRE!K38</f>
        <v>#REF!</v>
      </c>
      <c r="L38" s="361" t="e">
        <f t="shared" si="1"/>
        <v>#REF!</v>
      </c>
      <c r="M38" s="270" t="e">
        <f>+H38-K38</f>
        <v>#REF!</v>
      </c>
      <c r="N38" s="270">
        <f>+'CDP-RP OCT'!G91</f>
        <v>0</v>
      </c>
      <c r="O38" s="270">
        <v>0</v>
      </c>
      <c r="P38" s="270" t="e">
        <f>+N38-O38+SEPTIEMBRE!P38</f>
        <v>#REF!</v>
      </c>
      <c r="Q38" s="361" t="e">
        <f t="shared" si="2"/>
        <v>#REF!</v>
      </c>
      <c r="R38" s="270" t="e">
        <f>+H38-P38</f>
        <v>#REF!</v>
      </c>
      <c r="S38" s="361" t="e">
        <f t="shared" si="3"/>
        <v>#REF!</v>
      </c>
      <c r="T38" s="270" t="e">
        <f>+SEPTIEMBRE!V38</f>
        <v>#REF!</v>
      </c>
      <c r="U38" s="270"/>
      <c r="V38" s="270" t="e">
        <f>+T38+U38</f>
        <v>#REF!</v>
      </c>
      <c r="W38" s="361" t="e">
        <f t="shared" si="4"/>
        <v>#REF!</v>
      </c>
      <c r="X38" s="270">
        <f>+U38</f>
        <v>0</v>
      </c>
      <c r="Y38" s="270" t="e">
        <f>+X38+SEPTIEMBRE!Y38</f>
        <v>#REF!</v>
      </c>
      <c r="Z38" s="361" t="e">
        <f t="shared" si="5"/>
        <v>#REF!</v>
      </c>
      <c r="AA38" s="274" t="e">
        <f>+P38-Y38</f>
        <v>#REF!</v>
      </c>
    </row>
    <row r="39" spans="1:27" s="275" customFormat="1" x14ac:dyDescent="0.2">
      <c r="A39" s="276" t="s">
        <v>139</v>
      </c>
      <c r="B39" s="277" t="s">
        <v>127</v>
      </c>
      <c r="C39" s="278"/>
      <c r="D39" s="279">
        <v>0</v>
      </c>
      <c r="E39" s="279">
        <v>0</v>
      </c>
      <c r="F39" s="279">
        <v>0</v>
      </c>
      <c r="G39" s="279">
        <v>0</v>
      </c>
      <c r="H39" s="278">
        <f>+C39+D39-E39+F39-G39</f>
        <v>0</v>
      </c>
      <c r="I39" s="278">
        <f>+'CDP-RP OCT'!C97</f>
        <v>0</v>
      </c>
      <c r="J39" s="278">
        <v>0</v>
      </c>
      <c r="K39" s="270" t="e">
        <f>+I39-J39+SEPTIEMBRE!K39</f>
        <v>#REF!</v>
      </c>
      <c r="L39" s="361" t="e">
        <f t="shared" si="1"/>
        <v>#REF!</v>
      </c>
      <c r="M39" s="278" t="e">
        <f>+H39-K39</f>
        <v>#REF!</v>
      </c>
      <c r="N39" s="278">
        <f>+'CDP-RP OCT'!G97</f>
        <v>0</v>
      </c>
      <c r="O39" s="278">
        <v>0</v>
      </c>
      <c r="P39" s="270" t="e">
        <f>+N39-O39+SEPTIEMBRE!P39</f>
        <v>#REF!</v>
      </c>
      <c r="Q39" s="361" t="e">
        <f t="shared" si="2"/>
        <v>#REF!</v>
      </c>
      <c r="R39" s="278" t="e">
        <f>+H39-P39</f>
        <v>#REF!</v>
      </c>
      <c r="S39" s="361" t="e">
        <f t="shared" si="3"/>
        <v>#REF!</v>
      </c>
      <c r="T39" s="270" t="e">
        <f>+SEPTIEMBRE!V39</f>
        <v>#REF!</v>
      </c>
      <c r="U39" s="278"/>
      <c r="V39" s="270" t="e">
        <f>+T39+U39</f>
        <v>#REF!</v>
      </c>
      <c r="W39" s="361" t="e">
        <f t="shared" si="4"/>
        <v>#REF!</v>
      </c>
      <c r="X39" s="270">
        <f>+U39</f>
        <v>0</v>
      </c>
      <c r="Y39" s="270" t="e">
        <f>+X39+SEPTIEMBRE!Y39</f>
        <v>#REF!</v>
      </c>
      <c r="Z39" s="361" t="e">
        <f t="shared" si="5"/>
        <v>#REF!</v>
      </c>
      <c r="AA39" s="282" t="e">
        <f>+P39-Y39</f>
        <v>#REF!</v>
      </c>
    </row>
    <row r="40" spans="1:27" s="275" customFormat="1" x14ac:dyDescent="0.2">
      <c r="A40" s="284" t="s">
        <v>140</v>
      </c>
      <c r="B40" s="285" t="s">
        <v>141</v>
      </c>
      <c r="C40" s="286"/>
      <c r="D40" s="287">
        <v>0</v>
      </c>
      <c r="E40" s="287">
        <v>0</v>
      </c>
      <c r="F40" s="287">
        <v>0</v>
      </c>
      <c r="G40" s="287">
        <v>0</v>
      </c>
      <c r="H40" s="286">
        <f>+C40+D40-E40+F40-G40</f>
        <v>0</v>
      </c>
      <c r="I40" s="286">
        <f>+'CDP-RP OCT'!C103</f>
        <v>0</v>
      </c>
      <c r="J40" s="286">
        <v>0</v>
      </c>
      <c r="K40" s="270" t="e">
        <f>+I40-J40+SEPTIEMBRE!K40</f>
        <v>#REF!</v>
      </c>
      <c r="L40" s="365" t="e">
        <f t="shared" si="1"/>
        <v>#REF!</v>
      </c>
      <c r="M40" s="286" t="e">
        <f>+H40-K40</f>
        <v>#REF!</v>
      </c>
      <c r="N40" s="286">
        <f>+'CDP-RP OCT'!G103</f>
        <v>0</v>
      </c>
      <c r="O40" s="286">
        <v>0</v>
      </c>
      <c r="P40" s="270" t="e">
        <f>+N40-O40+SEPTIEMBRE!P40</f>
        <v>#REF!</v>
      </c>
      <c r="Q40" s="365" t="e">
        <f t="shared" si="2"/>
        <v>#REF!</v>
      </c>
      <c r="R40" s="286" t="e">
        <f>+H40-P40</f>
        <v>#REF!</v>
      </c>
      <c r="S40" s="365" t="e">
        <f t="shared" si="3"/>
        <v>#REF!</v>
      </c>
      <c r="T40" s="308" t="e">
        <f>+SEPTIEMBRE!V40</f>
        <v>#REF!</v>
      </c>
      <c r="U40" s="286"/>
      <c r="V40" s="308" t="e">
        <f>+T40+U40</f>
        <v>#REF!</v>
      </c>
      <c r="W40" s="365" t="e">
        <f t="shared" si="4"/>
        <v>#REF!</v>
      </c>
      <c r="X40" s="308">
        <f>+U40</f>
        <v>0</v>
      </c>
      <c r="Y40" s="270" t="e">
        <f>+X40+SEPTIEMBRE!Y40</f>
        <v>#REF!</v>
      </c>
      <c r="Z40" s="365" t="e">
        <f t="shared" si="5"/>
        <v>#REF!</v>
      </c>
      <c r="AA40" s="290" t="e">
        <f>+P40-Y40</f>
        <v>#REF!</v>
      </c>
    </row>
    <row r="41" spans="1:27" x14ac:dyDescent="0.2">
      <c r="A41" s="291" t="s">
        <v>142</v>
      </c>
      <c r="B41" s="292" t="s">
        <v>143</v>
      </c>
      <c r="C41" s="293">
        <f t="shared" ref="C41:K41" si="26">+C42</f>
        <v>0</v>
      </c>
      <c r="D41" s="293">
        <f t="shared" si="26"/>
        <v>0</v>
      </c>
      <c r="E41" s="293">
        <f t="shared" si="26"/>
        <v>0</v>
      </c>
      <c r="F41" s="293">
        <f t="shared" si="26"/>
        <v>0</v>
      </c>
      <c r="G41" s="293">
        <f t="shared" si="26"/>
        <v>0</v>
      </c>
      <c r="H41" s="293">
        <f t="shared" si="26"/>
        <v>0</v>
      </c>
      <c r="I41" s="293">
        <f t="shared" si="26"/>
        <v>0</v>
      </c>
      <c r="J41" s="293">
        <f t="shared" si="26"/>
        <v>0</v>
      </c>
      <c r="K41" s="293" t="e">
        <f t="shared" si="26"/>
        <v>#REF!</v>
      </c>
      <c r="L41" s="364" t="e">
        <f t="shared" si="1"/>
        <v>#REF!</v>
      </c>
      <c r="M41" s="293" t="e">
        <f>+M42</f>
        <v>#REF!</v>
      </c>
      <c r="N41" s="293">
        <f>+N42</f>
        <v>0</v>
      </c>
      <c r="O41" s="293">
        <f>+O42</f>
        <v>0</v>
      </c>
      <c r="P41" s="293" t="e">
        <f>+P42</f>
        <v>#REF!</v>
      </c>
      <c r="Q41" s="364" t="e">
        <f t="shared" si="2"/>
        <v>#REF!</v>
      </c>
      <c r="R41" s="293" t="e">
        <f>+R42</f>
        <v>#REF!</v>
      </c>
      <c r="S41" s="364" t="e">
        <f t="shared" si="3"/>
        <v>#REF!</v>
      </c>
      <c r="T41" s="293" t="e">
        <f>+T42</f>
        <v>#REF!</v>
      </c>
      <c r="U41" s="293">
        <f>+U42</f>
        <v>0</v>
      </c>
      <c r="V41" s="293" t="e">
        <f>+V42</f>
        <v>#REF!</v>
      </c>
      <c r="W41" s="364" t="e">
        <f t="shared" si="4"/>
        <v>#REF!</v>
      </c>
      <c r="X41" s="293">
        <f>+X42</f>
        <v>0</v>
      </c>
      <c r="Y41" s="293" t="e">
        <f>+Y42</f>
        <v>#REF!</v>
      </c>
      <c r="Z41" s="364" t="e">
        <f t="shared" si="5"/>
        <v>#REF!</v>
      </c>
      <c r="AA41" s="296" t="e">
        <f>+AA42</f>
        <v>#REF!</v>
      </c>
    </row>
    <row r="42" spans="1:27" s="275" customFormat="1" x14ac:dyDescent="0.2">
      <c r="A42" s="306" t="s">
        <v>144</v>
      </c>
      <c r="B42" s="307" t="s">
        <v>143</v>
      </c>
      <c r="C42" s="308"/>
      <c r="D42" s="309"/>
      <c r="E42" s="309">
        <v>0</v>
      </c>
      <c r="F42" s="309">
        <v>0</v>
      </c>
      <c r="G42" s="309">
        <v>0</v>
      </c>
      <c r="H42" s="308">
        <f>+C42+D42-E42+F42-G42</f>
        <v>0</v>
      </c>
      <c r="I42" s="308">
        <f>+'CDP-RP OCT'!C109</f>
        <v>0</v>
      </c>
      <c r="J42" s="308">
        <v>0</v>
      </c>
      <c r="K42" s="270" t="e">
        <f>+I42-J42+SEPTIEMBRE!K42</f>
        <v>#REF!</v>
      </c>
      <c r="L42" s="365" t="e">
        <f t="shared" si="1"/>
        <v>#REF!</v>
      </c>
      <c r="M42" s="308" t="e">
        <f>+H42-K42</f>
        <v>#REF!</v>
      </c>
      <c r="N42" s="308">
        <f>+'CDP-RP OCT'!G109</f>
        <v>0</v>
      </c>
      <c r="O42" s="308">
        <v>0</v>
      </c>
      <c r="P42" s="270" t="e">
        <f>+N42-O42+SEPTIEMBRE!P42</f>
        <v>#REF!</v>
      </c>
      <c r="Q42" s="365" t="e">
        <f t="shared" si="2"/>
        <v>#REF!</v>
      </c>
      <c r="R42" s="308" t="e">
        <f>+H42-P42</f>
        <v>#REF!</v>
      </c>
      <c r="S42" s="365" t="e">
        <f t="shared" si="3"/>
        <v>#REF!</v>
      </c>
      <c r="T42" s="308" t="e">
        <f>+SEPTIEMBRE!V42</f>
        <v>#REF!</v>
      </c>
      <c r="U42" s="308"/>
      <c r="V42" s="308" t="e">
        <f>+T42+U42</f>
        <v>#REF!</v>
      </c>
      <c r="W42" s="365" t="e">
        <f t="shared" si="4"/>
        <v>#REF!</v>
      </c>
      <c r="X42" s="308">
        <f>+U42</f>
        <v>0</v>
      </c>
      <c r="Y42" s="270" t="e">
        <f>+X42+SEPTIEMBRE!Y42</f>
        <v>#REF!</v>
      </c>
      <c r="Z42" s="365" t="e">
        <f t="shared" si="5"/>
        <v>#REF!</v>
      </c>
      <c r="AA42" s="312" t="e">
        <f>+P42-Y42</f>
        <v>#REF!</v>
      </c>
    </row>
    <row r="43" spans="1:27" x14ac:dyDescent="0.2">
      <c r="A43" s="291" t="s">
        <v>145</v>
      </c>
      <c r="B43" s="292" t="s">
        <v>146</v>
      </c>
      <c r="C43" s="293">
        <f t="shared" ref="C43:K43" si="27">+C44</f>
        <v>0</v>
      </c>
      <c r="D43" s="293">
        <f t="shared" si="27"/>
        <v>0</v>
      </c>
      <c r="E43" s="293">
        <f t="shared" si="27"/>
        <v>0</v>
      </c>
      <c r="F43" s="293">
        <f t="shared" si="27"/>
        <v>0</v>
      </c>
      <c r="G43" s="293">
        <f t="shared" si="27"/>
        <v>0</v>
      </c>
      <c r="H43" s="293">
        <f t="shared" si="27"/>
        <v>0</v>
      </c>
      <c r="I43" s="293">
        <f t="shared" si="27"/>
        <v>0</v>
      </c>
      <c r="J43" s="293">
        <f t="shared" si="27"/>
        <v>0</v>
      </c>
      <c r="K43" s="293" t="e">
        <f t="shared" si="27"/>
        <v>#REF!</v>
      </c>
      <c r="L43" s="364" t="e">
        <f t="shared" si="1"/>
        <v>#REF!</v>
      </c>
      <c r="M43" s="293" t="e">
        <f>+M44</f>
        <v>#REF!</v>
      </c>
      <c r="N43" s="293">
        <f>+N44</f>
        <v>0</v>
      </c>
      <c r="O43" s="293">
        <f>+O44</f>
        <v>0</v>
      </c>
      <c r="P43" s="293" t="e">
        <f>+P44</f>
        <v>#REF!</v>
      </c>
      <c r="Q43" s="364" t="e">
        <f t="shared" si="2"/>
        <v>#REF!</v>
      </c>
      <c r="R43" s="293" t="e">
        <f>+R44</f>
        <v>#REF!</v>
      </c>
      <c r="S43" s="364" t="e">
        <f t="shared" si="3"/>
        <v>#REF!</v>
      </c>
      <c r="T43" s="293" t="e">
        <f>+T44</f>
        <v>#REF!</v>
      </c>
      <c r="U43" s="293">
        <f>+U44</f>
        <v>0</v>
      </c>
      <c r="V43" s="293" t="e">
        <f>+V44</f>
        <v>#REF!</v>
      </c>
      <c r="W43" s="364" t="e">
        <f t="shared" si="4"/>
        <v>#REF!</v>
      </c>
      <c r="X43" s="293">
        <f>+X44</f>
        <v>0</v>
      </c>
      <c r="Y43" s="293" t="e">
        <f>+Y44</f>
        <v>#REF!</v>
      </c>
      <c r="Z43" s="364" t="e">
        <f t="shared" si="5"/>
        <v>#REF!</v>
      </c>
      <c r="AA43" s="296" t="e">
        <f>+AA44</f>
        <v>#REF!</v>
      </c>
    </row>
    <row r="44" spans="1:27" s="275" customFormat="1" x14ac:dyDescent="0.2">
      <c r="A44" s="317" t="s">
        <v>147</v>
      </c>
      <c r="B44" s="307" t="s">
        <v>146</v>
      </c>
      <c r="C44" s="308"/>
      <c r="D44" s="309">
        <v>0</v>
      </c>
      <c r="E44" s="309">
        <v>0</v>
      </c>
      <c r="F44" s="309">
        <v>0</v>
      </c>
      <c r="G44" s="309">
        <v>0</v>
      </c>
      <c r="H44" s="308">
        <f>+C44+D44-E44+F44-G44</f>
        <v>0</v>
      </c>
      <c r="I44" s="308">
        <f>+'CDP-RP OCT'!C114</f>
        <v>0</v>
      </c>
      <c r="J44" s="308">
        <v>0</v>
      </c>
      <c r="K44" s="270" t="e">
        <f>+I44-J44+SEPTIEMBRE!K44</f>
        <v>#REF!</v>
      </c>
      <c r="L44" s="365" t="e">
        <f t="shared" si="1"/>
        <v>#REF!</v>
      </c>
      <c r="M44" s="308" t="e">
        <f>+H44-K44</f>
        <v>#REF!</v>
      </c>
      <c r="N44" s="308">
        <f>+'CDP-RP OCT'!G114</f>
        <v>0</v>
      </c>
      <c r="O44" s="308">
        <v>0</v>
      </c>
      <c r="P44" s="270" t="e">
        <f>+N44-O44+SEPTIEMBRE!P44</f>
        <v>#REF!</v>
      </c>
      <c r="Q44" s="365" t="e">
        <f t="shared" si="2"/>
        <v>#REF!</v>
      </c>
      <c r="R44" s="308" t="e">
        <f>+H44-P44</f>
        <v>#REF!</v>
      </c>
      <c r="S44" s="365" t="e">
        <f t="shared" si="3"/>
        <v>#REF!</v>
      </c>
      <c r="T44" s="308" t="e">
        <f>+SEPTIEMBRE!V44</f>
        <v>#REF!</v>
      </c>
      <c r="U44" s="308"/>
      <c r="V44" s="308" t="e">
        <f>+T44+U44</f>
        <v>#REF!</v>
      </c>
      <c r="W44" s="365" t="e">
        <f t="shared" si="4"/>
        <v>#REF!</v>
      </c>
      <c r="X44" s="308">
        <f>+U44</f>
        <v>0</v>
      </c>
      <c r="Y44" s="270" t="e">
        <f>+X44+SEPTIEMBRE!Y44</f>
        <v>#REF!</v>
      </c>
      <c r="Z44" s="365" t="e">
        <f t="shared" si="5"/>
        <v>#REF!</v>
      </c>
      <c r="AA44" s="312" t="e">
        <f>+P44-Y44</f>
        <v>#REF!</v>
      </c>
    </row>
    <row r="45" spans="1:27" x14ac:dyDescent="0.2">
      <c r="A45" s="299" t="s">
        <v>148</v>
      </c>
      <c r="B45" s="300" t="s">
        <v>149</v>
      </c>
      <c r="C45" s="252">
        <f t="shared" ref="C45:K45" si="28">+C46+C50</f>
        <v>0</v>
      </c>
      <c r="D45" s="252">
        <f t="shared" si="28"/>
        <v>0</v>
      </c>
      <c r="E45" s="252">
        <f t="shared" si="28"/>
        <v>0</v>
      </c>
      <c r="F45" s="252">
        <f t="shared" si="28"/>
        <v>0</v>
      </c>
      <c r="G45" s="252">
        <f t="shared" si="28"/>
        <v>0</v>
      </c>
      <c r="H45" s="252">
        <f t="shared" si="28"/>
        <v>0</v>
      </c>
      <c r="I45" s="252">
        <f t="shared" si="28"/>
        <v>0</v>
      </c>
      <c r="J45" s="252">
        <f t="shared" si="28"/>
        <v>0</v>
      </c>
      <c r="K45" s="252" t="e">
        <f t="shared" si="28"/>
        <v>#REF!</v>
      </c>
      <c r="L45" s="357" t="e">
        <f t="shared" si="1"/>
        <v>#REF!</v>
      </c>
      <c r="M45" s="252" t="e">
        <f>+M46+M50</f>
        <v>#REF!</v>
      </c>
      <c r="N45" s="252">
        <f>+N46+N50</f>
        <v>0</v>
      </c>
      <c r="O45" s="252">
        <f>+O46+O50</f>
        <v>0</v>
      </c>
      <c r="P45" s="252" t="e">
        <f>+P46+P50</f>
        <v>#REF!</v>
      </c>
      <c r="Q45" s="357" t="e">
        <f t="shared" si="2"/>
        <v>#REF!</v>
      </c>
      <c r="R45" s="252" t="e">
        <f>+R46+R50</f>
        <v>#REF!</v>
      </c>
      <c r="S45" s="357" t="e">
        <f t="shared" si="3"/>
        <v>#REF!</v>
      </c>
      <c r="T45" s="252" t="e">
        <f>+T46+T50</f>
        <v>#REF!</v>
      </c>
      <c r="U45" s="252">
        <f>+U46+U50</f>
        <v>0</v>
      </c>
      <c r="V45" s="252" t="e">
        <f>+V46+V50</f>
        <v>#REF!</v>
      </c>
      <c r="W45" s="357" t="e">
        <f t="shared" si="4"/>
        <v>#REF!</v>
      </c>
      <c r="X45" s="252">
        <f>+X46+X50</f>
        <v>0</v>
      </c>
      <c r="Y45" s="252" t="e">
        <f>+Y46+Y50</f>
        <v>#REF!</v>
      </c>
      <c r="Z45" s="357" t="e">
        <f t="shared" si="5"/>
        <v>#REF!</v>
      </c>
      <c r="AA45" s="255" t="e">
        <f>+AA46+AA50</f>
        <v>#REF!</v>
      </c>
    </row>
    <row r="46" spans="1:27" x14ac:dyDescent="0.2">
      <c r="A46" s="262" t="s">
        <v>150</v>
      </c>
      <c r="B46" s="263" t="s">
        <v>151</v>
      </c>
      <c r="C46" s="264">
        <f t="shared" ref="C46:K46" si="29">+C47+C48+C49</f>
        <v>0</v>
      </c>
      <c r="D46" s="264">
        <f t="shared" si="29"/>
        <v>0</v>
      </c>
      <c r="E46" s="264">
        <f t="shared" si="29"/>
        <v>0</v>
      </c>
      <c r="F46" s="264">
        <f t="shared" si="29"/>
        <v>0</v>
      </c>
      <c r="G46" s="264">
        <f t="shared" si="29"/>
        <v>0</v>
      </c>
      <c r="H46" s="264">
        <f t="shared" si="29"/>
        <v>0</v>
      </c>
      <c r="I46" s="264">
        <f t="shared" si="29"/>
        <v>0</v>
      </c>
      <c r="J46" s="264">
        <f t="shared" si="29"/>
        <v>0</v>
      </c>
      <c r="K46" s="264" t="e">
        <f t="shared" si="29"/>
        <v>#REF!</v>
      </c>
      <c r="L46" s="509" t="e">
        <f t="shared" si="1"/>
        <v>#REF!</v>
      </c>
      <c r="M46" s="264" t="e">
        <f>+M47+M48+M49</f>
        <v>#REF!</v>
      </c>
      <c r="N46" s="264">
        <f>+N47+N48+N49</f>
        <v>0</v>
      </c>
      <c r="O46" s="264">
        <f>+O47+O48+O49</f>
        <v>0</v>
      </c>
      <c r="P46" s="264" t="e">
        <f>+P47+P48+P49</f>
        <v>#REF!</v>
      </c>
      <c r="Q46" s="509" t="e">
        <f t="shared" si="2"/>
        <v>#REF!</v>
      </c>
      <c r="R46" s="264" t="e">
        <f>+R47+R48+R49</f>
        <v>#REF!</v>
      </c>
      <c r="S46" s="509" t="e">
        <f t="shared" si="3"/>
        <v>#REF!</v>
      </c>
      <c r="T46" s="264" t="e">
        <f>+T47+T48+T49</f>
        <v>#REF!</v>
      </c>
      <c r="U46" s="264">
        <f>+U47+U48+U49</f>
        <v>0</v>
      </c>
      <c r="V46" s="264" t="e">
        <f>+V47+V48+V49</f>
        <v>#REF!</v>
      </c>
      <c r="W46" s="509" t="e">
        <f t="shared" si="4"/>
        <v>#REF!</v>
      </c>
      <c r="X46" s="264">
        <f>+X47+X48+X49</f>
        <v>0</v>
      </c>
      <c r="Y46" s="264" t="e">
        <f>+Y47+Y48+Y49</f>
        <v>#REF!</v>
      </c>
      <c r="Z46" s="509" t="e">
        <f t="shared" si="5"/>
        <v>#REF!</v>
      </c>
      <c r="AA46" s="267" t="e">
        <f>+AA47+AA48+AA49</f>
        <v>#REF!</v>
      </c>
    </row>
    <row r="47" spans="1:27" s="275" customFormat="1" x14ac:dyDescent="0.2">
      <c r="A47" s="297" t="s">
        <v>152</v>
      </c>
      <c r="B47" s="298" t="s">
        <v>153</v>
      </c>
      <c r="C47" s="270"/>
      <c r="D47" s="271"/>
      <c r="E47" s="271">
        <v>0</v>
      </c>
      <c r="F47" s="271">
        <v>0</v>
      </c>
      <c r="G47" s="271">
        <v>0</v>
      </c>
      <c r="H47" s="270">
        <f>+C47+D47-E47+F47-G47</f>
        <v>0</v>
      </c>
      <c r="I47" s="270">
        <f>+'CDP-RP OCT'!C119</f>
        <v>0</v>
      </c>
      <c r="J47" s="270">
        <v>0</v>
      </c>
      <c r="K47" s="270" t="e">
        <f>+I47-J47+SEPTIEMBRE!K47</f>
        <v>#REF!</v>
      </c>
      <c r="L47" s="361" t="e">
        <f t="shared" si="1"/>
        <v>#REF!</v>
      </c>
      <c r="M47" s="270" t="e">
        <f>+H47-K47</f>
        <v>#REF!</v>
      </c>
      <c r="N47" s="270">
        <f>+'CDP-RP OCT'!G119</f>
        <v>0</v>
      </c>
      <c r="O47" s="270">
        <v>0</v>
      </c>
      <c r="P47" s="270" t="e">
        <f>+N47-O47+SEPTIEMBRE!P47</f>
        <v>#REF!</v>
      </c>
      <c r="Q47" s="361" t="e">
        <f t="shared" si="2"/>
        <v>#REF!</v>
      </c>
      <c r="R47" s="270" t="e">
        <f>+H47-P47</f>
        <v>#REF!</v>
      </c>
      <c r="S47" s="361" t="e">
        <f t="shared" si="3"/>
        <v>#REF!</v>
      </c>
      <c r="T47" s="270" t="e">
        <f>+SEPTIEMBRE!V47</f>
        <v>#REF!</v>
      </c>
      <c r="U47" s="270"/>
      <c r="V47" s="270" t="e">
        <f>+T47+U47</f>
        <v>#REF!</v>
      </c>
      <c r="W47" s="361" t="e">
        <f t="shared" si="4"/>
        <v>#REF!</v>
      </c>
      <c r="X47" s="270">
        <f>+U47</f>
        <v>0</v>
      </c>
      <c r="Y47" s="270" t="e">
        <f>+X47+SEPTIEMBRE!Y47</f>
        <v>#REF!</v>
      </c>
      <c r="Z47" s="361" t="e">
        <f t="shared" si="5"/>
        <v>#REF!</v>
      </c>
      <c r="AA47" s="274" t="e">
        <f>+P47-Y47</f>
        <v>#REF!</v>
      </c>
    </row>
    <row r="48" spans="1:27" s="275" customFormat="1" x14ac:dyDescent="0.2">
      <c r="A48" s="276" t="s">
        <v>154</v>
      </c>
      <c r="B48" s="277" t="s">
        <v>155</v>
      </c>
      <c r="C48" s="278"/>
      <c r="D48" s="279">
        <v>0</v>
      </c>
      <c r="E48" s="279"/>
      <c r="F48" s="279">
        <v>0</v>
      </c>
      <c r="G48" s="279">
        <v>0</v>
      </c>
      <c r="H48" s="278">
        <f>+C48+D48-E48+F48-G48</f>
        <v>0</v>
      </c>
      <c r="I48" s="278">
        <f>+'CDP-RP OCT'!C125</f>
        <v>0</v>
      </c>
      <c r="J48" s="278">
        <v>0</v>
      </c>
      <c r="K48" s="270" t="e">
        <f>+I48-J48+SEPTIEMBRE!K48</f>
        <v>#REF!</v>
      </c>
      <c r="L48" s="361" t="e">
        <f t="shared" si="1"/>
        <v>#REF!</v>
      </c>
      <c r="M48" s="278" t="e">
        <f>+H48-K48</f>
        <v>#REF!</v>
      </c>
      <c r="N48" s="278">
        <f>+'CDP-RP OCT'!G125</f>
        <v>0</v>
      </c>
      <c r="O48" s="278">
        <v>0</v>
      </c>
      <c r="P48" s="270" t="e">
        <f>+N48-O48+SEPTIEMBRE!P48</f>
        <v>#REF!</v>
      </c>
      <c r="Q48" s="361" t="e">
        <f t="shared" si="2"/>
        <v>#REF!</v>
      </c>
      <c r="R48" s="278" t="e">
        <f>+H48-P48</f>
        <v>#REF!</v>
      </c>
      <c r="S48" s="361" t="e">
        <f t="shared" si="3"/>
        <v>#REF!</v>
      </c>
      <c r="T48" s="270" t="e">
        <f>+SEPTIEMBRE!V48</f>
        <v>#REF!</v>
      </c>
      <c r="U48" s="278">
        <v>0</v>
      </c>
      <c r="V48" s="270" t="e">
        <f>+T48+U48</f>
        <v>#REF!</v>
      </c>
      <c r="W48" s="361" t="e">
        <f t="shared" si="4"/>
        <v>#REF!</v>
      </c>
      <c r="X48" s="270">
        <f>+U48</f>
        <v>0</v>
      </c>
      <c r="Y48" s="270" t="e">
        <f>+X48+SEPTIEMBRE!Y48</f>
        <v>#REF!</v>
      </c>
      <c r="Z48" s="361" t="e">
        <f t="shared" si="5"/>
        <v>#REF!</v>
      </c>
      <c r="AA48" s="282" t="e">
        <f>+P48-Y48</f>
        <v>#REF!</v>
      </c>
    </row>
    <row r="49" spans="1:27" s="275" customFormat="1" x14ac:dyDescent="0.2">
      <c r="A49" s="284" t="s">
        <v>156</v>
      </c>
      <c r="B49" s="285" t="s">
        <v>157</v>
      </c>
      <c r="C49" s="286"/>
      <c r="D49" s="287">
        <v>0</v>
      </c>
      <c r="E49" s="287">
        <v>0</v>
      </c>
      <c r="F49" s="287">
        <v>0</v>
      </c>
      <c r="G49" s="287">
        <v>0</v>
      </c>
      <c r="H49" s="286">
        <f>+C49+D49-E49+F49-G49</f>
        <v>0</v>
      </c>
      <c r="I49" s="286">
        <f>+'CDP-RP OCT'!C131</f>
        <v>0</v>
      </c>
      <c r="J49" s="286">
        <v>0</v>
      </c>
      <c r="K49" s="270" t="e">
        <f>+I49-J49+SEPTIEMBRE!K49</f>
        <v>#REF!</v>
      </c>
      <c r="L49" s="365" t="e">
        <f t="shared" si="1"/>
        <v>#REF!</v>
      </c>
      <c r="M49" s="286" t="e">
        <f>+H49-K49</f>
        <v>#REF!</v>
      </c>
      <c r="N49" s="286">
        <f>+'CDP-RP OCT'!G131</f>
        <v>0</v>
      </c>
      <c r="O49" s="286">
        <v>0</v>
      </c>
      <c r="P49" s="270" t="e">
        <f>+N49-O49+SEPTIEMBRE!P49</f>
        <v>#REF!</v>
      </c>
      <c r="Q49" s="365" t="e">
        <f t="shared" si="2"/>
        <v>#REF!</v>
      </c>
      <c r="R49" s="286" t="e">
        <f>+H49-P49</f>
        <v>#REF!</v>
      </c>
      <c r="S49" s="365" t="e">
        <f t="shared" si="3"/>
        <v>#REF!</v>
      </c>
      <c r="T49" s="308" t="e">
        <f>+SEPTIEMBRE!V49</f>
        <v>#REF!</v>
      </c>
      <c r="U49" s="286">
        <v>0</v>
      </c>
      <c r="V49" s="308" t="e">
        <f>+T49+U49</f>
        <v>#REF!</v>
      </c>
      <c r="W49" s="365" t="e">
        <f t="shared" si="4"/>
        <v>#REF!</v>
      </c>
      <c r="X49" s="308">
        <f>+U49</f>
        <v>0</v>
      </c>
      <c r="Y49" s="270" t="e">
        <f>+X49+SEPTIEMBRE!Y49</f>
        <v>#REF!</v>
      </c>
      <c r="Z49" s="365" t="e">
        <f t="shared" si="5"/>
        <v>#REF!</v>
      </c>
      <c r="AA49" s="290" t="e">
        <f>+P49-Y49</f>
        <v>#REF!</v>
      </c>
    </row>
    <row r="50" spans="1:27" x14ac:dyDescent="0.2">
      <c r="A50" s="291" t="s">
        <v>158</v>
      </c>
      <c r="B50" s="292" t="s">
        <v>159</v>
      </c>
      <c r="C50" s="293">
        <f t="shared" ref="C50:K50" si="30">SUM(C51:C58)</f>
        <v>0</v>
      </c>
      <c r="D50" s="293">
        <f t="shared" si="30"/>
        <v>0</v>
      </c>
      <c r="E50" s="293">
        <f t="shared" si="30"/>
        <v>0</v>
      </c>
      <c r="F50" s="293">
        <f t="shared" si="30"/>
        <v>0</v>
      </c>
      <c r="G50" s="293">
        <f t="shared" si="30"/>
        <v>0</v>
      </c>
      <c r="H50" s="293">
        <f t="shared" si="30"/>
        <v>0</v>
      </c>
      <c r="I50" s="293">
        <f t="shared" si="30"/>
        <v>0</v>
      </c>
      <c r="J50" s="293">
        <f t="shared" si="30"/>
        <v>0</v>
      </c>
      <c r="K50" s="293" t="e">
        <f t="shared" si="30"/>
        <v>#REF!</v>
      </c>
      <c r="L50" s="364" t="e">
        <f t="shared" si="1"/>
        <v>#REF!</v>
      </c>
      <c r="M50" s="293" t="e">
        <f>SUM(M51:M58)</f>
        <v>#REF!</v>
      </c>
      <c r="N50" s="293">
        <f>SUM(N51:N58)</f>
        <v>0</v>
      </c>
      <c r="O50" s="293">
        <f>SUM(O51:O58)</f>
        <v>0</v>
      </c>
      <c r="P50" s="293" t="e">
        <f>SUM(P51:P58)</f>
        <v>#REF!</v>
      </c>
      <c r="Q50" s="364" t="e">
        <f t="shared" si="2"/>
        <v>#REF!</v>
      </c>
      <c r="R50" s="293" t="e">
        <f>SUM(R51:R58)</f>
        <v>#REF!</v>
      </c>
      <c r="S50" s="364" t="e">
        <f t="shared" si="3"/>
        <v>#REF!</v>
      </c>
      <c r="T50" s="293" t="e">
        <f>SUM(T51:T58)</f>
        <v>#REF!</v>
      </c>
      <c r="U50" s="293">
        <f>SUM(U51:U58)</f>
        <v>0</v>
      </c>
      <c r="V50" s="293" t="e">
        <f>SUM(V51:V58)</f>
        <v>#REF!</v>
      </c>
      <c r="W50" s="364" t="e">
        <f t="shared" si="4"/>
        <v>#REF!</v>
      </c>
      <c r="X50" s="293">
        <f>SUM(X51:X58)</f>
        <v>0</v>
      </c>
      <c r="Y50" s="293" t="e">
        <f>SUM(Y51:Y58)</f>
        <v>#REF!</v>
      </c>
      <c r="Z50" s="364" t="e">
        <f t="shared" si="5"/>
        <v>#REF!</v>
      </c>
      <c r="AA50" s="296" t="e">
        <f>SUM(AA51:AA58)</f>
        <v>#REF!</v>
      </c>
    </row>
    <row r="51" spans="1:27" s="275" customFormat="1" x14ac:dyDescent="0.2">
      <c r="A51" s="297" t="s">
        <v>160</v>
      </c>
      <c r="B51" s="298" t="s">
        <v>161</v>
      </c>
      <c r="C51" s="270"/>
      <c r="D51" s="271">
        <v>0</v>
      </c>
      <c r="E51" s="271">
        <v>0</v>
      </c>
      <c r="F51" s="271">
        <v>0</v>
      </c>
      <c r="G51" s="271">
        <v>0</v>
      </c>
      <c r="H51" s="270">
        <f t="shared" ref="H51:H58" si="31">+C51+D51-E51+F51-G51</f>
        <v>0</v>
      </c>
      <c r="I51" s="270">
        <f>+'CDP-RP OCT'!C136</f>
        <v>0</v>
      </c>
      <c r="J51" s="270">
        <v>0</v>
      </c>
      <c r="K51" s="270" t="e">
        <f>+I51-J51+SEPTIEMBRE!K51</f>
        <v>#REF!</v>
      </c>
      <c r="L51" s="361" t="e">
        <f t="shared" si="1"/>
        <v>#REF!</v>
      </c>
      <c r="M51" s="270" t="e">
        <f t="shared" ref="M51:M58" si="32">+H51-K51</f>
        <v>#REF!</v>
      </c>
      <c r="N51" s="270">
        <f>+'CDP-RP OCT'!G136</f>
        <v>0</v>
      </c>
      <c r="O51" s="270">
        <v>0</v>
      </c>
      <c r="P51" s="270" t="e">
        <f>+N51-O51+SEPTIEMBRE!P51</f>
        <v>#REF!</v>
      </c>
      <c r="Q51" s="361" t="e">
        <f t="shared" si="2"/>
        <v>#REF!</v>
      </c>
      <c r="R51" s="270" t="e">
        <f t="shared" ref="R51:R58" si="33">+H51-P51</f>
        <v>#REF!</v>
      </c>
      <c r="S51" s="361" t="e">
        <f t="shared" si="3"/>
        <v>#REF!</v>
      </c>
      <c r="T51" s="270" t="e">
        <f>+SEPTIEMBRE!V51</f>
        <v>#REF!</v>
      </c>
      <c r="U51" s="270">
        <v>0</v>
      </c>
      <c r="V51" s="270" t="e">
        <f t="shared" ref="V51:V58" si="34">+T51+U51</f>
        <v>#REF!</v>
      </c>
      <c r="W51" s="361" t="e">
        <f t="shared" si="4"/>
        <v>#REF!</v>
      </c>
      <c r="X51" s="270">
        <f t="shared" ref="X51:X58" si="35">+U51</f>
        <v>0</v>
      </c>
      <c r="Y51" s="270" t="e">
        <f>+X51+SEPTIEMBRE!Y51</f>
        <v>#REF!</v>
      </c>
      <c r="Z51" s="361" t="e">
        <f t="shared" si="5"/>
        <v>#REF!</v>
      </c>
      <c r="AA51" s="274" t="e">
        <f t="shared" ref="AA51:AA58" si="36">+P51-Y51</f>
        <v>#REF!</v>
      </c>
    </row>
    <row r="52" spans="1:27" s="275" customFormat="1" x14ac:dyDescent="0.2">
      <c r="A52" s="276" t="s">
        <v>162</v>
      </c>
      <c r="B52" s="277" t="s">
        <v>163</v>
      </c>
      <c r="C52" s="278"/>
      <c r="D52" s="279">
        <v>0</v>
      </c>
      <c r="E52" s="279">
        <v>0</v>
      </c>
      <c r="F52" s="279">
        <v>0</v>
      </c>
      <c r="G52" s="279">
        <v>0</v>
      </c>
      <c r="H52" s="278">
        <f t="shared" si="31"/>
        <v>0</v>
      </c>
      <c r="I52" s="278">
        <f>+'CDP-RP OCT'!C142</f>
        <v>0</v>
      </c>
      <c r="J52" s="278">
        <v>0</v>
      </c>
      <c r="K52" s="270" t="e">
        <f>+I52-J52+SEPTIEMBRE!K52</f>
        <v>#REF!</v>
      </c>
      <c r="L52" s="361" t="e">
        <f t="shared" si="1"/>
        <v>#REF!</v>
      </c>
      <c r="M52" s="278" t="e">
        <f t="shared" si="32"/>
        <v>#REF!</v>
      </c>
      <c r="N52" s="278">
        <f>+'CDP-RP OCT'!G142</f>
        <v>0</v>
      </c>
      <c r="O52" s="278">
        <v>0</v>
      </c>
      <c r="P52" s="270" t="e">
        <f>+N52-O52+SEPTIEMBRE!P52</f>
        <v>#REF!</v>
      </c>
      <c r="Q52" s="361" t="e">
        <f t="shared" si="2"/>
        <v>#REF!</v>
      </c>
      <c r="R52" s="278" t="e">
        <f t="shared" si="33"/>
        <v>#REF!</v>
      </c>
      <c r="S52" s="361" t="e">
        <f t="shared" si="3"/>
        <v>#REF!</v>
      </c>
      <c r="T52" s="270" t="e">
        <f>+SEPTIEMBRE!V52</f>
        <v>#REF!</v>
      </c>
      <c r="U52" s="278">
        <v>0</v>
      </c>
      <c r="V52" s="270" t="e">
        <f t="shared" si="34"/>
        <v>#REF!</v>
      </c>
      <c r="W52" s="361" t="e">
        <f t="shared" si="4"/>
        <v>#REF!</v>
      </c>
      <c r="X52" s="270">
        <f t="shared" si="35"/>
        <v>0</v>
      </c>
      <c r="Y52" s="270" t="e">
        <f>+X52+SEPTIEMBRE!Y52</f>
        <v>#REF!</v>
      </c>
      <c r="Z52" s="361" t="e">
        <f t="shared" si="5"/>
        <v>#REF!</v>
      </c>
      <c r="AA52" s="282" t="e">
        <f t="shared" si="36"/>
        <v>#REF!</v>
      </c>
    </row>
    <row r="53" spans="1:27" s="275" customFormat="1" x14ac:dyDescent="0.2">
      <c r="A53" s="276" t="s">
        <v>164</v>
      </c>
      <c r="B53" s="277" t="s">
        <v>165</v>
      </c>
      <c r="C53" s="278"/>
      <c r="D53" s="279"/>
      <c r="E53" s="279">
        <v>0</v>
      </c>
      <c r="F53" s="279">
        <v>0</v>
      </c>
      <c r="G53" s="279">
        <v>0</v>
      </c>
      <c r="H53" s="278">
        <f t="shared" si="31"/>
        <v>0</v>
      </c>
      <c r="I53" s="278">
        <f>+'CDP-RP OCT'!C147</f>
        <v>0</v>
      </c>
      <c r="J53" s="278">
        <v>0</v>
      </c>
      <c r="K53" s="270" t="e">
        <f>+I53-J53+SEPTIEMBRE!K53</f>
        <v>#REF!</v>
      </c>
      <c r="L53" s="361" t="e">
        <f t="shared" si="1"/>
        <v>#REF!</v>
      </c>
      <c r="M53" s="278" t="e">
        <f t="shared" si="32"/>
        <v>#REF!</v>
      </c>
      <c r="N53" s="278">
        <f>+'CDP-RP OCT'!G147</f>
        <v>0</v>
      </c>
      <c r="O53" s="278">
        <v>0</v>
      </c>
      <c r="P53" s="270" t="e">
        <f>+N53-O53+SEPTIEMBRE!P53</f>
        <v>#REF!</v>
      </c>
      <c r="Q53" s="361" t="e">
        <f t="shared" si="2"/>
        <v>#REF!</v>
      </c>
      <c r="R53" s="278" t="e">
        <f t="shared" si="33"/>
        <v>#REF!</v>
      </c>
      <c r="S53" s="361" t="e">
        <f t="shared" si="3"/>
        <v>#REF!</v>
      </c>
      <c r="T53" s="270" t="e">
        <f>+SEPTIEMBRE!V53</f>
        <v>#REF!</v>
      </c>
      <c r="U53" s="278"/>
      <c r="V53" s="270" t="e">
        <f t="shared" si="34"/>
        <v>#REF!</v>
      </c>
      <c r="W53" s="361" t="e">
        <f t="shared" si="4"/>
        <v>#REF!</v>
      </c>
      <c r="X53" s="270">
        <f t="shared" si="35"/>
        <v>0</v>
      </c>
      <c r="Y53" s="270" t="e">
        <f>+X53+SEPTIEMBRE!Y53</f>
        <v>#REF!</v>
      </c>
      <c r="Z53" s="361" t="e">
        <f t="shared" si="5"/>
        <v>#REF!</v>
      </c>
      <c r="AA53" s="282" t="e">
        <f t="shared" si="36"/>
        <v>#REF!</v>
      </c>
    </row>
    <row r="54" spans="1:27" s="275" customFormat="1" x14ac:dyDescent="0.2">
      <c r="A54" s="276" t="s">
        <v>166</v>
      </c>
      <c r="B54" s="277" t="s">
        <v>167</v>
      </c>
      <c r="C54" s="278"/>
      <c r="D54" s="279">
        <v>0</v>
      </c>
      <c r="E54" s="279">
        <v>0</v>
      </c>
      <c r="F54" s="279">
        <v>0</v>
      </c>
      <c r="G54" s="279">
        <v>0</v>
      </c>
      <c r="H54" s="278">
        <f t="shared" si="31"/>
        <v>0</v>
      </c>
      <c r="I54" s="278">
        <f>+'CDP-RP OCT'!C152</f>
        <v>0</v>
      </c>
      <c r="J54" s="278">
        <v>0</v>
      </c>
      <c r="K54" s="270" t="e">
        <f>+I54-J54+SEPTIEMBRE!K54</f>
        <v>#REF!</v>
      </c>
      <c r="L54" s="361" t="e">
        <f t="shared" si="1"/>
        <v>#REF!</v>
      </c>
      <c r="M54" s="278" t="e">
        <f t="shared" si="32"/>
        <v>#REF!</v>
      </c>
      <c r="N54" s="278">
        <f>+'CDP-RP OCT'!G152</f>
        <v>0</v>
      </c>
      <c r="O54" s="278">
        <v>0</v>
      </c>
      <c r="P54" s="270" t="e">
        <f>+N54-O54+SEPTIEMBRE!P54</f>
        <v>#REF!</v>
      </c>
      <c r="Q54" s="361" t="e">
        <f t="shared" si="2"/>
        <v>#REF!</v>
      </c>
      <c r="R54" s="278" t="e">
        <f t="shared" si="33"/>
        <v>#REF!</v>
      </c>
      <c r="S54" s="361" t="e">
        <f t="shared" si="3"/>
        <v>#REF!</v>
      </c>
      <c r="T54" s="270" t="e">
        <f>+SEPTIEMBRE!V54</f>
        <v>#REF!</v>
      </c>
      <c r="U54" s="278"/>
      <c r="V54" s="270" t="e">
        <f t="shared" si="34"/>
        <v>#REF!</v>
      </c>
      <c r="W54" s="361" t="e">
        <f t="shared" si="4"/>
        <v>#REF!</v>
      </c>
      <c r="X54" s="270">
        <f t="shared" si="35"/>
        <v>0</v>
      </c>
      <c r="Y54" s="270" t="e">
        <f>+X54+SEPTIEMBRE!Y54</f>
        <v>#REF!</v>
      </c>
      <c r="Z54" s="361" t="e">
        <f t="shared" si="5"/>
        <v>#REF!</v>
      </c>
      <c r="AA54" s="282" t="e">
        <f t="shared" si="36"/>
        <v>#REF!</v>
      </c>
    </row>
    <row r="55" spans="1:27" s="275" customFormat="1" x14ac:dyDescent="0.2">
      <c r="A55" s="276" t="s">
        <v>168</v>
      </c>
      <c r="B55" s="277" t="s">
        <v>169</v>
      </c>
      <c r="C55" s="278"/>
      <c r="D55" s="279">
        <v>0</v>
      </c>
      <c r="E55" s="279">
        <v>0</v>
      </c>
      <c r="F55" s="279">
        <v>0</v>
      </c>
      <c r="G55" s="279">
        <v>0</v>
      </c>
      <c r="H55" s="278">
        <f t="shared" si="31"/>
        <v>0</v>
      </c>
      <c r="I55" s="278">
        <f>+'CDP-RP OCT'!C158</f>
        <v>0</v>
      </c>
      <c r="J55" s="278">
        <v>0</v>
      </c>
      <c r="K55" s="270" t="e">
        <f>+I55-J55+SEPTIEMBRE!K55</f>
        <v>#REF!</v>
      </c>
      <c r="L55" s="361" t="e">
        <f t="shared" si="1"/>
        <v>#REF!</v>
      </c>
      <c r="M55" s="278" t="e">
        <f t="shared" si="32"/>
        <v>#REF!</v>
      </c>
      <c r="N55" s="278">
        <f>+'CDP-RP OCT'!G158</f>
        <v>0</v>
      </c>
      <c r="O55" s="278">
        <v>0</v>
      </c>
      <c r="P55" s="270" t="e">
        <f>+N55-O55+SEPTIEMBRE!P55</f>
        <v>#REF!</v>
      </c>
      <c r="Q55" s="361" t="e">
        <f t="shared" si="2"/>
        <v>#REF!</v>
      </c>
      <c r="R55" s="278" t="e">
        <f t="shared" si="33"/>
        <v>#REF!</v>
      </c>
      <c r="S55" s="361" t="e">
        <f t="shared" si="3"/>
        <v>#REF!</v>
      </c>
      <c r="T55" s="270" t="e">
        <f>+SEPTIEMBRE!V55</f>
        <v>#REF!</v>
      </c>
      <c r="U55" s="278">
        <v>0</v>
      </c>
      <c r="V55" s="270" t="e">
        <f t="shared" si="34"/>
        <v>#REF!</v>
      </c>
      <c r="W55" s="361" t="e">
        <f t="shared" si="4"/>
        <v>#REF!</v>
      </c>
      <c r="X55" s="270">
        <f t="shared" si="35"/>
        <v>0</v>
      </c>
      <c r="Y55" s="270" t="e">
        <f>+X55+SEPTIEMBRE!Y55</f>
        <v>#REF!</v>
      </c>
      <c r="Z55" s="361" t="e">
        <f t="shared" si="5"/>
        <v>#REF!</v>
      </c>
      <c r="AA55" s="605" t="e">
        <f t="shared" si="36"/>
        <v>#REF!</v>
      </c>
    </row>
    <row r="56" spans="1:27" s="275" customFormat="1" x14ac:dyDescent="0.2">
      <c r="A56" s="276" t="s">
        <v>170</v>
      </c>
      <c r="B56" s="277" t="s">
        <v>171</v>
      </c>
      <c r="C56" s="278"/>
      <c r="D56" s="279">
        <v>0</v>
      </c>
      <c r="E56" s="279">
        <v>0</v>
      </c>
      <c r="F56" s="279">
        <v>0</v>
      </c>
      <c r="G56" s="279">
        <v>0</v>
      </c>
      <c r="H56" s="278">
        <f t="shared" si="31"/>
        <v>0</v>
      </c>
      <c r="I56" s="278">
        <f>+'CDP-RP OCT'!C163</f>
        <v>0</v>
      </c>
      <c r="J56" s="278">
        <v>0</v>
      </c>
      <c r="K56" s="270" t="e">
        <f>+I56-J56+SEPTIEMBRE!K56</f>
        <v>#REF!</v>
      </c>
      <c r="L56" s="361" t="e">
        <f t="shared" si="1"/>
        <v>#REF!</v>
      </c>
      <c r="M56" s="278" t="e">
        <f t="shared" si="32"/>
        <v>#REF!</v>
      </c>
      <c r="N56" s="278">
        <f>+'CDP-RP OCT'!G163</f>
        <v>0</v>
      </c>
      <c r="O56" s="278">
        <v>0</v>
      </c>
      <c r="P56" s="270" t="e">
        <f>+N56-O56+SEPTIEMBRE!P56</f>
        <v>#REF!</v>
      </c>
      <c r="Q56" s="361" t="e">
        <f t="shared" si="2"/>
        <v>#REF!</v>
      </c>
      <c r="R56" s="278" t="e">
        <f t="shared" si="33"/>
        <v>#REF!</v>
      </c>
      <c r="S56" s="361" t="e">
        <f t="shared" si="3"/>
        <v>#REF!</v>
      </c>
      <c r="T56" s="270" t="e">
        <f>+SEPTIEMBRE!V56</f>
        <v>#REF!</v>
      </c>
      <c r="U56" s="278">
        <v>0</v>
      </c>
      <c r="V56" s="270" t="e">
        <f t="shared" si="34"/>
        <v>#REF!</v>
      </c>
      <c r="W56" s="361" t="e">
        <f t="shared" si="4"/>
        <v>#REF!</v>
      </c>
      <c r="X56" s="270">
        <f t="shared" si="35"/>
        <v>0</v>
      </c>
      <c r="Y56" s="270" t="e">
        <f>+X56+SEPTIEMBRE!Y56</f>
        <v>#REF!</v>
      </c>
      <c r="Z56" s="361" t="e">
        <f t="shared" si="5"/>
        <v>#REF!</v>
      </c>
      <c r="AA56" s="282" t="e">
        <f t="shared" si="36"/>
        <v>#REF!</v>
      </c>
    </row>
    <row r="57" spans="1:27" s="275" customFormat="1" x14ac:dyDescent="0.2">
      <c r="A57" s="276" t="s">
        <v>172</v>
      </c>
      <c r="B57" s="277" t="s">
        <v>173</v>
      </c>
      <c r="C57" s="278"/>
      <c r="D57" s="279">
        <v>0</v>
      </c>
      <c r="E57" s="279">
        <v>0</v>
      </c>
      <c r="F57" s="279">
        <v>0</v>
      </c>
      <c r="G57" s="279">
        <v>0</v>
      </c>
      <c r="H57" s="278">
        <f t="shared" si="31"/>
        <v>0</v>
      </c>
      <c r="I57" s="278">
        <f>+'CDP-RP OCT'!C168</f>
        <v>0</v>
      </c>
      <c r="J57" s="278">
        <v>0</v>
      </c>
      <c r="K57" s="270" t="e">
        <f>+I57-J57+SEPTIEMBRE!K57</f>
        <v>#REF!</v>
      </c>
      <c r="L57" s="361" t="e">
        <f t="shared" si="1"/>
        <v>#REF!</v>
      </c>
      <c r="M57" s="278" t="e">
        <f t="shared" si="32"/>
        <v>#REF!</v>
      </c>
      <c r="N57" s="278">
        <f>+'CDP-RP OCT'!G168</f>
        <v>0</v>
      </c>
      <c r="O57" s="278">
        <v>0</v>
      </c>
      <c r="P57" s="270" t="e">
        <f>+N57-O57+SEPTIEMBRE!P57</f>
        <v>#REF!</v>
      </c>
      <c r="Q57" s="361" t="e">
        <f t="shared" si="2"/>
        <v>#REF!</v>
      </c>
      <c r="R57" s="278" t="e">
        <f t="shared" si="33"/>
        <v>#REF!</v>
      </c>
      <c r="S57" s="361" t="e">
        <f t="shared" si="3"/>
        <v>#REF!</v>
      </c>
      <c r="T57" s="270" t="e">
        <f>+SEPTIEMBRE!V57</f>
        <v>#REF!</v>
      </c>
      <c r="U57" s="278">
        <v>0</v>
      </c>
      <c r="V57" s="270" t="e">
        <f t="shared" si="34"/>
        <v>#REF!</v>
      </c>
      <c r="W57" s="361" t="e">
        <f t="shared" si="4"/>
        <v>#REF!</v>
      </c>
      <c r="X57" s="270">
        <f t="shared" si="35"/>
        <v>0</v>
      </c>
      <c r="Y57" s="270" t="e">
        <f>+X57+SEPTIEMBRE!Y57</f>
        <v>#REF!</v>
      </c>
      <c r="Z57" s="361" t="e">
        <f t="shared" si="5"/>
        <v>#REF!</v>
      </c>
      <c r="AA57" s="282" t="e">
        <f t="shared" si="36"/>
        <v>#REF!</v>
      </c>
    </row>
    <row r="58" spans="1:27" s="275" customFormat="1" x14ac:dyDescent="0.2">
      <c r="A58" s="284" t="s">
        <v>174</v>
      </c>
      <c r="B58" s="285" t="s">
        <v>175</v>
      </c>
      <c r="C58" s="315"/>
      <c r="D58" s="287">
        <v>0</v>
      </c>
      <c r="E58" s="287"/>
      <c r="F58" s="287">
        <v>0</v>
      </c>
      <c r="G58" s="287">
        <v>0</v>
      </c>
      <c r="H58" s="286">
        <f t="shared" si="31"/>
        <v>0</v>
      </c>
      <c r="I58" s="286">
        <f>+'CDP-RP OCT'!C174</f>
        <v>0</v>
      </c>
      <c r="J58" s="286">
        <v>0</v>
      </c>
      <c r="K58" s="270" t="e">
        <f>+I58-J58+SEPTIEMBRE!K58</f>
        <v>#REF!</v>
      </c>
      <c r="L58" s="365" t="e">
        <f t="shared" si="1"/>
        <v>#REF!</v>
      </c>
      <c r="M58" s="286" t="e">
        <f t="shared" si="32"/>
        <v>#REF!</v>
      </c>
      <c r="N58" s="286">
        <f>+'CDP-RP OCT'!G174</f>
        <v>0</v>
      </c>
      <c r="O58" s="286">
        <v>0</v>
      </c>
      <c r="P58" s="270" t="e">
        <f>+N58-O58+SEPTIEMBRE!P58</f>
        <v>#REF!</v>
      </c>
      <c r="Q58" s="365" t="e">
        <f t="shared" si="2"/>
        <v>#REF!</v>
      </c>
      <c r="R58" s="286" t="e">
        <f t="shared" si="33"/>
        <v>#REF!</v>
      </c>
      <c r="S58" s="365" t="e">
        <f t="shared" si="3"/>
        <v>#REF!</v>
      </c>
      <c r="T58" s="308" t="e">
        <f>+SEPTIEMBRE!V58</f>
        <v>#REF!</v>
      </c>
      <c r="U58" s="286">
        <v>0</v>
      </c>
      <c r="V58" s="308" t="e">
        <f t="shared" si="34"/>
        <v>#REF!</v>
      </c>
      <c r="W58" s="365" t="e">
        <f t="shared" si="4"/>
        <v>#REF!</v>
      </c>
      <c r="X58" s="308">
        <f t="shared" si="35"/>
        <v>0</v>
      </c>
      <c r="Y58" s="270" t="e">
        <f>+X58+SEPTIEMBRE!Y58</f>
        <v>#REF!</v>
      </c>
      <c r="Z58" s="365" t="e">
        <f t="shared" si="5"/>
        <v>#REF!</v>
      </c>
      <c r="AA58" s="290" t="e">
        <f t="shared" si="36"/>
        <v>#REF!</v>
      </c>
    </row>
    <row r="59" spans="1:27" x14ac:dyDescent="0.2">
      <c r="A59" s="299" t="s">
        <v>176</v>
      </c>
      <c r="B59" s="300" t="s">
        <v>177</v>
      </c>
      <c r="C59" s="252">
        <f t="shared" ref="C59:K59" si="37">+C60</f>
        <v>0</v>
      </c>
      <c r="D59" s="252">
        <f t="shared" si="37"/>
        <v>0</v>
      </c>
      <c r="E59" s="252">
        <f t="shared" si="37"/>
        <v>0</v>
      </c>
      <c r="F59" s="252">
        <f t="shared" si="37"/>
        <v>0</v>
      </c>
      <c r="G59" s="252">
        <f t="shared" si="37"/>
        <v>0</v>
      </c>
      <c r="H59" s="252">
        <f t="shared" si="37"/>
        <v>0</v>
      </c>
      <c r="I59" s="252">
        <f t="shared" si="37"/>
        <v>0</v>
      </c>
      <c r="J59" s="252">
        <f t="shared" si="37"/>
        <v>0</v>
      </c>
      <c r="K59" s="252" t="e">
        <f t="shared" si="37"/>
        <v>#REF!</v>
      </c>
      <c r="L59" s="357" t="e">
        <f t="shared" si="1"/>
        <v>#REF!</v>
      </c>
      <c r="M59" s="252" t="e">
        <f>+M60</f>
        <v>#REF!</v>
      </c>
      <c r="N59" s="252">
        <f>+N60</f>
        <v>0</v>
      </c>
      <c r="O59" s="252">
        <f>+O60</f>
        <v>0</v>
      </c>
      <c r="P59" s="252" t="e">
        <f>+P60</f>
        <v>#REF!</v>
      </c>
      <c r="Q59" s="357" t="e">
        <f t="shared" si="2"/>
        <v>#REF!</v>
      </c>
      <c r="R59" s="252" t="e">
        <f>+R60</f>
        <v>#REF!</v>
      </c>
      <c r="S59" s="357" t="e">
        <f t="shared" si="3"/>
        <v>#REF!</v>
      </c>
      <c r="T59" s="252" t="e">
        <f>+T60</f>
        <v>#REF!</v>
      </c>
      <c r="U59" s="252">
        <f>+U60</f>
        <v>0</v>
      </c>
      <c r="V59" s="252" t="e">
        <f>+V60</f>
        <v>#REF!</v>
      </c>
      <c r="W59" s="357" t="e">
        <f t="shared" si="4"/>
        <v>#REF!</v>
      </c>
      <c r="X59" s="252">
        <f>+X60</f>
        <v>0</v>
      </c>
      <c r="Y59" s="252" t="e">
        <f>+Y60</f>
        <v>#REF!</v>
      </c>
      <c r="Z59" s="357" t="e">
        <f t="shared" si="5"/>
        <v>#REF!</v>
      </c>
      <c r="AA59" s="255" t="e">
        <f>+AA60</f>
        <v>#REF!</v>
      </c>
    </row>
    <row r="60" spans="1:27" x14ac:dyDescent="0.2">
      <c r="A60" s="262" t="s">
        <v>178</v>
      </c>
      <c r="B60" s="263" t="s">
        <v>179</v>
      </c>
      <c r="C60" s="264">
        <f t="shared" ref="C60:K60" si="38">+C61+C62</f>
        <v>0</v>
      </c>
      <c r="D60" s="264">
        <f t="shared" si="38"/>
        <v>0</v>
      </c>
      <c r="E60" s="264">
        <f t="shared" si="38"/>
        <v>0</v>
      </c>
      <c r="F60" s="264">
        <f t="shared" si="38"/>
        <v>0</v>
      </c>
      <c r="G60" s="264">
        <f t="shared" si="38"/>
        <v>0</v>
      </c>
      <c r="H60" s="264">
        <f t="shared" si="38"/>
        <v>0</v>
      </c>
      <c r="I60" s="264">
        <f t="shared" si="38"/>
        <v>0</v>
      </c>
      <c r="J60" s="264">
        <f t="shared" si="38"/>
        <v>0</v>
      </c>
      <c r="K60" s="264" t="e">
        <f t="shared" si="38"/>
        <v>#REF!</v>
      </c>
      <c r="L60" s="509" t="e">
        <f t="shared" si="1"/>
        <v>#REF!</v>
      </c>
      <c r="M60" s="264" t="e">
        <f>+M61+M62</f>
        <v>#REF!</v>
      </c>
      <c r="N60" s="264">
        <f>+N61+N62</f>
        <v>0</v>
      </c>
      <c r="O60" s="264">
        <f>+O61+O62</f>
        <v>0</v>
      </c>
      <c r="P60" s="264" t="e">
        <f>+P61+P62</f>
        <v>#REF!</v>
      </c>
      <c r="Q60" s="509" t="e">
        <f t="shared" si="2"/>
        <v>#REF!</v>
      </c>
      <c r="R60" s="264" t="e">
        <f>+R61+R62</f>
        <v>#REF!</v>
      </c>
      <c r="S60" s="509" t="e">
        <f t="shared" si="3"/>
        <v>#REF!</v>
      </c>
      <c r="T60" s="264" t="e">
        <f>+T61+T62</f>
        <v>#REF!</v>
      </c>
      <c r="U60" s="264">
        <f>+U61+U62</f>
        <v>0</v>
      </c>
      <c r="V60" s="264" t="e">
        <f>+V61+V62</f>
        <v>#REF!</v>
      </c>
      <c r="W60" s="509" t="e">
        <f t="shared" si="4"/>
        <v>#REF!</v>
      </c>
      <c r="X60" s="264">
        <f>+X61+X62</f>
        <v>0</v>
      </c>
      <c r="Y60" s="264" t="e">
        <f>+Y61+Y62</f>
        <v>#REF!</v>
      </c>
      <c r="Z60" s="509" t="e">
        <f t="shared" si="5"/>
        <v>#REF!</v>
      </c>
      <c r="AA60" s="267" t="e">
        <f>+AA61+AA62</f>
        <v>#REF!</v>
      </c>
    </row>
    <row r="61" spans="1:27" s="275" customFormat="1" x14ac:dyDescent="0.2">
      <c r="A61" s="297" t="s">
        <v>180</v>
      </c>
      <c r="B61" s="298" t="s">
        <v>181</v>
      </c>
      <c r="C61" s="270"/>
      <c r="D61" s="271">
        <v>0</v>
      </c>
      <c r="E61" s="271">
        <v>0</v>
      </c>
      <c r="F61" s="271">
        <v>0</v>
      </c>
      <c r="G61" s="271">
        <v>0</v>
      </c>
      <c r="H61" s="270">
        <f>+C61+D61-E61+F61-G61</f>
        <v>0</v>
      </c>
      <c r="I61" s="270">
        <f>+'CDP-RP OCT'!C179</f>
        <v>0</v>
      </c>
      <c r="J61" s="270">
        <v>0</v>
      </c>
      <c r="K61" s="270" t="e">
        <f>+I61-J61+SEPTIEMBRE!K61</f>
        <v>#REF!</v>
      </c>
      <c r="L61" s="361" t="e">
        <f t="shared" si="1"/>
        <v>#REF!</v>
      </c>
      <c r="M61" s="270" t="e">
        <f>+H61-K61</f>
        <v>#REF!</v>
      </c>
      <c r="N61" s="270">
        <f>+'CDP-RP OCT'!G179</f>
        <v>0</v>
      </c>
      <c r="O61" s="270">
        <v>0</v>
      </c>
      <c r="P61" s="270" t="e">
        <f>+N61-O61+SEPTIEMBRE!P61</f>
        <v>#REF!</v>
      </c>
      <c r="Q61" s="361" t="e">
        <f t="shared" si="2"/>
        <v>#REF!</v>
      </c>
      <c r="R61" s="270" t="e">
        <f>+H61-P61</f>
        <v>#REF!</v>
      </c>
      <c r="S61" s="361" t="e">
        <f t="shared" si="3"/>
        <v>#REF!</v>
      </c>
      <c r="T61" s="270" t="e">
        <f>+SEPTIEMBRE!V61</f>
        <v>#REF!</v>
      </c>
      <c r="U61" s="270">
        <v>0</v>
      </c>
      <c r="V61" s="270" t="e">
        <f>+T61+U61</f>
        <v>#REF!</v>
      </c>
      <c r="W61" s="361" t="e">
        <f t="shared" si="4"/>
        <v>#REF!</v>
      </c>
      <c r="X61" s="270">
        <f>+U61</f>
        <v>0</v>
      </c>
      <c r="Y61" s="270" t="e">
        <f>+X61+SEPTIEMBRE!Y61</f>
        <v>#REF!</v>
      </c>
      <c r="Z61" s="361" t="e">
        <f t="shared" si="5"/>
        <v>#REF!</v>
      </c>
      <c r="AA61" s="274" t="e">
        <f>+P61-Y61</f>
        <v>#REF!</v>
      </c>
    </row>
    <row r="62" spans="1:27" s="275" customFormat="1" x14ac:dyDescent="0.2">
      <c r="A62" s="284" t="s">
        <v>182</v>
      </c>
      <c r="B62" s="285" t="s">
        <v>183</v>
      </c>
      <c r="C62" s="286"/>
      <c r="D62" s="287">
        <v>0</v>
      </c>
      <c r="E62" s="287">
        <v>0</v>
      </c>
      <c r="F62" s="287">
        <v>0</v>
      </c>
      <c r="G62" s="287">
        <v>0</v>
      </c>
      <c r="H62" s="286">
        <f>+C62+D62-E62+F62-G62</f>
        <v>0</v>
      </c>
      <c r="I62" s="286">
        <f>+'CDP-RP OCT'!C184</f>
        <v>0</v>
      </c>
      <c r="J62" s="286">
        <v>0</v>
      </c>
      <c r="K62" s="270" t="e">
        <f>+I62-J62+SEPTIEMBRE!K62</f>
        <v>#REF!</v>
      </c>
      <c r="L62" s="365" t="e">
        <f t="shared" si="1"/>
        <v>#REF!</v>
      </c>
      <c r="M62" s="286" t="e">
        <f>+H62-K62</f>
        <v>#REF!</v>
      </c>
      <c r="N62" s="286">
        <f>+'CDP-RP OCT'!G184</f>
        <v>0</v>
      </c>
      <c r="O62" s="286">
        <v>0</v>
      </c>
      <c r="P62" s="270" t="e">
        <f>+N62-O62+SEPTIEMBRE!P62</f>
        <v>#REF!</v>
      </c>
      <c r="Q62" s="365" t="e">
        <f t="shared" si="2"/>
        <v>#REF!</v>
      </c>
      <c r="R62" s="286" t="e">
        <f>+H62-P62</f>
        <v>#REF!</v>
      </c>
      <c r="S62" s="365" t="e">
        <f t="shared" si="3"/>
        <v>#REF!</v>
      </c>
      <c r="T62" s="308" t="e">
        <f>+SEPTIEMBRE!V62</f>
        <v>#REF!</v>
      </c>
      <c r="U62" s="286">
        <v>0</v>
      </c>
      <c r="V62" s="308" t="e">
        <f>+T62+U62</f>
        <v>#REF!</v>
      </c>
      <c r="W62" s="365" t="e">
        <f t="shared" si="4"/>
        <v>#REF!</v>
      </c>
      <c r="X62" s="308">
        <f>+U62</f>
        <v>0</v>
      </c>
      <c r="Y62" s="270" t="e">
        <f>+X62+SEPTIEMBRE!Y62</f>
        <v>#REF!</v>
      </c>
      <c r="Z62" s="365" t="e">
        <f t="shared" si="5"/>
        <v>#REF!</v>
      </c>
      <c r="AA62" s="290" t="e">
        <f>+P62-Y62</f>
        <v>#REF!</v>
      </c>
    </row>
    <row r="63" spans="1:27" x14ac:dyDescent="0.2">
      <c r="A63" s="606" t="s">
        <v>184</v>
      </c>
      <c r="B63" s="300" t="s">
        <v>185</v>
      </c>
      <c r="C63" s="252">
        <f t="shared" ref="C63:K65" si="39">+C64</f>
        <v>0</v>
      </c>
      <c r="D63" s="252">
        <f t="shared" si="39"/>
        <v>0</v>
      </c>
      <c r="E63" s="252">
        <f t="shared" si="39"/>
        <v>0</v>
      </c>
      <c r="F63" s="252">
        <f t="shared" si="39"/>
        <v>0</v>
      </c>
      <c r="G63" s="252">
        <f t="shared" si="39"/>
        <v>0</v>
      </c>
      <c r="H63" s="252">
        <f t="shared" si="39"/>
        <v>0</v>
      </c>
      <c r="I63" s="252">
        <f t="shared" si="39"/>
        <v>0</v>
      </c>
      <c r="J63" s="252">
        <f t="shared" si="39"/>
        <v>0</v>
      </c>
      <c r="K63" s="252" t="e">
        <f t="shared" si="39"/>
        <v>#REF!</v>
      </c>
      <c r="L63" s="357" t="e">
        <f t="shared" si="1"/>
        <v>#REF!</v>
      </c>
      <c r="M63" s="252" t="e">
        <f t="shared" ref="M63:P65" si="40">+M64</f>
        <v>#REF!</v>
      </c>
      <c r="N63" s="252">
        <f t="shared" si="40"/>
        <v>0</v>
      </c>
      <c r="O63" s="252">
        <f t="shared" si="40"/>
        <v>0</v>
      </c>
      <c r="P63" s="252" t="e">
        <f t="shared" si="40"/>
        <v>#REF!</v>
      </c>
      <c r="Q63" s="357" t="e">
        <f t="shared" si="2"/>
        <v>#REF!</v>
      </c>
      <c r="R63" s="252" t="e">
        <f>+R64</f>
        <v>#REF!</v>
      </c>
      <c r="S63" s="357" t="e">
        <f t="shared" si="3"/>
        <v>#REF!</v>
      </c>
      <c r="T63" s="252" t="e">
        <f t="shared" ref="T63:V65" si="41">+T64</f>
        <v>#REF!</v>
      </c>
      <c r="U63" s="252">
        <f t="shared" si="41"/>
        <v>0</v>
      </c>
      <c r="V63" s="252" t="e">
        <f t="shared" si="41"/>
        <v>#REF!</v>
      </c>
      <c r="W63" s="357" t="e">
        <f t="shared" si="4"/>
        <v>#REF!</v>
      </c>
      <c r="X63" s="252">
        <f t="shared" ref="X63:Y65" si="42">+X64</f>
        <v>0</v>
      </c>
      <c r="Y63" s="252" t="e">
        <f t="shared" si="42"/>
        <v>#REF!</v>
      </c>
      <c r="Z63" s="357" t="e">
        <f t="shared" si="5"/>
        <v>#REF!</v>
      </c>
      <c r="AA63" s="255" t="e">
        <f>+AA64</f>
        <v>#REF!</v>
      </c>
    </row>
    <row r="64" spans="1:27" x14ac:dyDescent="0.2">
      <c r="A64" s="256" t="s">
        <v>186</v>
      </c>
      <c r="B64" s="607" t="s">
        <v>185</v>
      </c>
      <c r="C64" s="258">
        <f t="shared" si="39"/>
        <v>0</v>
      </c>
      <c r="D64" s="258">
        <f t="shared" si="39"/>
        <v>0</v>
      </c>
      <c r="E64" s="258">
        <f t="shared" si="39"/>
        <v>0</v>
      </c>
      <c r="F64" s="258">
        <f t="shared" si="39"/>
        <v>0</v>
      </c>
      <c r="G64" s="258">
        <f t="shared" si="39"/>
        <v>0</v>
      </c>
      <c r="H64" s="258">
        <f t="shared" si="39"/>
        <v>0</v>
      </c>
      <c r="I64" s="258">
        <f t="shared" si="39"/>
        <v>0</v>
      </c>
      <c r="J64" s="258">
        <f t="shared" si="39"/>
        <v>0</v>
      </c>
      <c r="K64" s="258" t="e">
        <f t="shared" si="39"/>
        <v>#REF!</v>
      </c>
      <c r="L64" s="508" t="e">
        <f t="shared" si="1"/>
        <v>#REF!</v>
      </c>
      <c r="M64" s="258" t="e">
        <f t="shared" si="40"/>
        <v>#REF!</v>
      </c>
      <c r="N64" s="258">
        <f t="shared" si="40"/>
        <v>0</v>
      </c>
      <c r="O64" s="258">
        <f t="shared" si="40"/>
        <v>0</v>
      </c>
      <c r="P64" s="258" t="e">
        <f t="shared" si="40"/>
        <v>#REF!</v>
      </c>
      <c r="Q64" s="508" t="e">
        <f t="shared" si="2"/>
        <v>#REF!</v>
      </c>
      <c r="R64" s="258" t="e">
        <f>+R65</f>
        <v>#REF!</v>
      </c>
      <c r="S64" s="508" t="e">
        <f t="shared" si="3"/>
        <v>#REF!</v>
      </c>
      <c r="T64" s="258" t="e">
        <f t="shared" si="41"/>
        <v>#REF!</v>
      </c>
      <c r="U64" s="258">
        <f t="shared" si="41"/>
        <v>0</v>
      </c>
      <c r="V64" s="258" t="e">
        <f t="shared" si="41"/>
        <v>#REF!</v>
      </c>
      <c r="W64" s="508" t="e">
        <f t="shared" si="4"/>
        <v>#REF!</v>
      </c>
      <c r="X64" s="258">
        <f t="shared" si="42"/>
        <v>0</v>
      </c>
      <c r="Y64" s="258" t="e">
        <f t="shared" si="42"/>
        <v>#REF!</v>
      </c>
      <c r="Z64" s="508" t="e">
        <f t="shared" si="5"/>
        <v>#REF!</v>
      </c>
      <c r="AA64" s="261" t="e">
        <f>+AA65</f>
        <v>#REF!</v>
      </c>
    </row>
    <row r="65" spans="1:27" x14ac:dyDescent="0.2">
      <c r="A65" s="608" t="s">
        <v>187</v>
      </c>
      <c r="B65" s="257" t="s">
        <v>188</v>
      </c>
      <c r="C65" s="258">
        <f t="shared" si="39"/>
        <v>0</v>
      </c>
      <c r="D65" s="258">
        <f t="shared" si="39"/>
        <v>0</v>
      </c>
      <c r="E65" s="258">
        <f t="shared" si="39"/>
        <v>0</v>
      </c>
      <c r="F65" s="258">
        <f t="shared" si="39"/>
        <v>0</v>
      </c>
      <c r="G65" s="258">
        <f t="shared" si="39"/>
        <v>0</v>
      </c>
      <c r="H65" s="258">
        <f t="shared" si="39"/>
        <v>0</v>
      </c>
      <c r="I65" s="258">
        <f t="shared" si="39"/>
        <v>0</v>
      </c>
      <c r="J65" s="258">
        <f t="shared" si="39"/>
        <v>0</v>
      </c>
      <c r="K65" s="258" t="e">
        <f t="shared" si="39"/>
        <v>#REF!</v>
      </c>
      <c r="L65" s="508" t="e">
        <f t="shared" si="1"/>
        <v>#REF!</v>
      </c>
      <c r="M65" s="258" t="e">
        <f t="shared" si="40"/>
        <v>#REF!</v>
      </c>
      <c r="N65" s="258">
        <f t="shared" si="40"/>
        <v>0</v>
      </c>
      <c r="O65" s="258">
        <f t="shared" si="40"/>
        <v>0</v>
      </c>
      <c r="P65" s="258" t="e">
        <f t="shared" si="40"/>
        <v>#REF!</v>
      </c>
      <c r="Q65" s="508" t="e">
        <f t="shared" si="2"/>
        <v>#REF!</v>
      </c>
      <c r="R65" s="258" t="e">
        <f>+R66</f>
        <v>#REF!</v>
      </c>
      <c r="S65" s="508" t="e">
        <f t="shared" si="3"/>
        <v>#REF!</v>
      </c>
      <c r="T65" s="258" t="e">
        <f t="shared" si="41"/>
        <v>#REF!</v>
      </c>
      <c r="U65" s="258">
        <f t="shared" si="41"/>
        <v>0</v>
      </c>
      <c r="V65" s="258" t="e">
        <f t="shared" si="41"/>
        <v>#REF!</v>
      </c>
      <c r="W65" s="508" t="e">
        <f t="shared" si="4"/>
        <v>#REF!</v>
      </c>
      <c r="X65" s="258">
        <f t="shared" si="42"/>
        <v>0</v>
      </c>
      <c r="Y65" s="258" t="e">
        <f t="shared" si="42"/>
        <v>#REF!</v>
      </c>
      <c r="Z65" s="508" t="e">
        <f t="shared" si="5"/>
        <v>#REF!</v>
      </c>
      <c r="AA65" s="261" t="e">
        <f>+AA66</f>
        <v>#REF!</v>
      </c>
    </row>
    <row r="66" spans="1:27" x14ac:dyDescent="0.2">
      <c r="A66" s="262" t="s">
        <v>189</v>
      </c>
      <c r="B66" s="263" t="s">
        <v>190</v>
      </c>
      <c r="C66" s="264">
        <f t="shared" ref="C66:K66" si="43">+C67+C68+C69</f>
        <v>0</v>
      </c>
      <c r="D66" s="264">
        <f t="shared" si="43"/>
        <v>0</v>
      </c>
      <c r="E66" s="264">
        <f t="shared" si="43"/>
        <v>0</v>
      </c>
      <c r="F66" s="264">
        <f t="shared" si="43"/>
        <v>0</v>
      </c>
      <c r="G66" s="264">
        <f t="shared" si="43"/>
        <v>0</v>
      </c>
      <c r="H66" s="264">
        <f t="shared" si="43"/>
        <v>0</v>
      </c>
      <c r="I66" s="264">
        <f t="shared" si="43"/>
        <v>0</v>
      </c>
      <c r="J66" s="264">
        <f t="shared" si="43"/>
        <v>0</v>
      </c>
      <c r="K66" s="264" t="e">
        <f t="shared" si="43"/>
        <v>#REF!</v>
      </c>
      <c r="L66" s="509" t="e">
        <f t="shared" si="1"/>
        <v>#REF!</v>
      </c>
      <c r="M66" s="264" t="e">
        <f>+M67+M68+M69</f>
        <v>#REF!</v>
      </c>
      <c r="N66" s="264">
        <f>+N67+N68+N69</f>
        <v>0</v>
      </c>
      <c r="O66" s="264">
        <f>+O67+O68+O69</f>
        <v>0</v>
      </c>
      <c r="P66" s="264" t="e">
        <f>+P67+P68+P69</f>
        <v>#REF!</v>
      </c>
      <c r="Q66" s="509" t="e">
        <f t="shared" si="2"/>
        <v>#REF!</v>
      </c>
      <c r="R66" s="264" t="e">
        <f>+R67+R68+R69</f>
        <v>#REF!</v>
      </c>
      <c r="S66" s="509" t="e">
        <f t="shared" si="3"/>
        <v>#REF!</v>
      </c>
      <c r="T66" s="264" t="e">
        <f>+T67+T68+T69</f>
        <v>#REF!</v>
      </c>
      <c r="U66" s="264">
        <f>+U67+U68+U69</f>
        <v>0</v>
      </c>
      <c r="V66" s="264" t="e">
        <f>+V67+V68+V69</f>
        <v>#REF!</v>
      </c>
      <c r="W66" s="509" t="e">
        <f t="shared" si="4"/>
        <v>#REF!</v>
      </c>
      <c r="X66" s="264">
        <f>+X67+X68+X69</f>
        <v>0</v>
      </c>
      <c r="Y66" s="264" t="e">
        <f>+Y67+Y68+Y69</f>
        <v>#REF!</v>
      </c>
      <c r="Z66" s="509" t="e">
        <f t="shared" si="5"/>
        <v>#REF!</v>
      </c>
      <c r="AA66" s="267" t="e">
        <f>+AA67+AA68+AA69</f>
        <v>#REF!</v>
      </c>
    </row>
    <row r="67" spans="1:27" s="275" customFormat="1" ht="12" customHeight="1" x14ac:dyDescent="0.2">
      <c r="A67" s="297" t="s">
        <v>191</v>
      </c>
      <c r="B67" s="298" t="s">
        <v>192</v>
      </c>
      <c r="C67" s="270"/>
      <c r="D67" s="271">
        <v>0</v>
      </c>
      <c r="E67" s="271">
        <v>0</v>
      </c>
      <c r="F67" s="271">
        <v>0</v>
      </c>
      <c r="G67" s="271">
        <v>0</v>
      </c>
      <c r="H67" s="270">
        <f>+C67+D67-E67+F67-G67</f>
        <v>0</v>
      </c>
      <c r="I67" s="270">
        <f>+'CDP-RP OCT'!C190</f>
        <v>0</v>
      </c>
      <c r="J67" s="270">
        <v>0</v>
      </c>
      <c r="K67" s="270" t="e">
        <f>+I67-J67+SEPTIEMBRE!K67</f>
        <v>#REF!</v>
      </c>
      <c r="L67" s="361" t="e">
        <f t="shared" si="1"/>
        <v>#REF!</v>
      </c>
      <c r="M67" s="270" t="e">
        <f>+H67-K67</f>
        <v>#REF!</v>
      </c>
      <c r="N67" s="270">
        <f>+'CDP-RP OCT'!G190</f>
        <v>0</v>
      </c>
      <c r="O67" s="270">
        <v>0</v>
      </c>
      <c r="P67" s="270" t="e">
        <f>+N67-O67+SEPTIEMBRE!P67</f>
        <v>#REF!</v>
      </c>
      <c r="Q67" s="361" t="e">
        <f t="shared" si="2"/>
        <v>#REF!</v>
      </c>
      <c r="R67" s="270" t="e">
        <f>+H67-P67</f>
        <v>#REF!</v>
      </c>
      <c r="S67" s="361" t="e">
        <f t="shared" si="3"/>
        <v>#REF!</v>
      </c>
      <c r="T67" s="270" t="e">
        <f>+SEPTIEMBRE!V67</f>
        <v>#REF!</v>
      </c>
      <c r="U67" s="270"/>
      <c r="V67" s="270" t="e">
        <f>+T67+U67</f>
        <v>#REF!</v>
      </c>
      <c r="W67" s="361" t="e">
        <f t="shared" si="4"/>
        <v>#REF!</v>
      </c>
      <c r="X67" s="270">
        <f>+U67</f>
        <v>0</v>
      </c>
      <c r="Y67" s="270" t="e">
        <f>+X67+SEPTIEMBRE!Y67</f>
        <v>#REF!</v>
      </c>
      <c r="Z67" s="361" t="e">
        <f t="shared" si="5"/>
        <v>#REF!</v>
      </c>
      <c r="AA67" s="274" t="e">
        <f>+P67-Y67</f>
        <v>#REF!</v>
      </c>
    </row>
    <row r="68" spans="1:27" s="275" customFormat="1" x14ac:dyDescent="0.2">
      <c r="A68" s="284" t="s">
        <v>193</v>
      </c>
      <c r="B68" s="285" t="s">
        <v>261</v>
      </c>
      <c r="C68" s="286"/>
      <c r="D68" s="287">
        <v>0</v>
      </c>
      <c r="E68" s="287">
        <v>0</v>
      </c>
      <c r="F68" s="287">
        <v>0</v>
      </c>
      <c r="G68" s="287">
        <v>0</v>
      </c>
      <c r="H68" s="286">
        <f>+C68+D68-E68+F68-G68</f>
        <v>0</v>
      </c>
      <c r="I68" s="286">
        <f>+'CDP-RP OCT'!C202</f>
        <v>0</v>
      </c>
      <c r="J68" s="286">
        <v>0</v>
      </c>
      <c r="K68" s="270" t="e">
        <f>+I68-J68+SEPTIEMBRE!K68</f>
        <v>#REF!</v>
      </c>
      <c r="L68" s="365" t="e">
        <f t="shared" si="1"/>
        <v>#REF!</v>
      </c>
      <c r="M68" s="286" t="e">
        <f>+H68-K68</f>
        <v>#REF!</v>
      </c>
      <c r="N68" s="286">
        <f>+'CDP-RP OCT'!G202</f>
        <v>0</v>
      </c>
      <c r="O68" s="286">
        <v>0</v>
      </c>
      <c r="P68" s="270" t="e">
        <f>+N68-O68+SEPTIEMBRE!P68</f>
        <v>#REF!</v>
      </c>
      <c r="Q68" s="365" t="e">
        <f t="shared" si="2"/>
        <v>#REF!</v>
      </c>
      <c r="R68" s="286" t="e">
        <f>+H68-P68</f>
        <v>#REF!</v>
      </c>
      <c r="S68" s="365" t="e">
        <f t="shared" si="3"/>
        <v>#REF!</v>
      </c>
      <c r="T68" s="308" t="e">
        <f>+SEPTIEMBRE!V68</f>
        <v>#REF!</v>
      </c>
      <c r="U68" s="286"/>
      <c r="V68" s="308" t="e">
        <f>+T68+U68</f>
        <v>#REF!</v>
      </c>
      <c r="W68" s="365" t="e">
        <f t="shared" si="4"/>
        <v>#REF!</v>
      </c>
      <c r="X68" s="308">
        <f>+U68</f>
        <v>0</v>
      </c>
      <c r="Y68" s="270" t="e">
        <f>+X68+SEPTIEMBRE!Y68</f>
        <v>#REF!</v>
      </c>
      <c r="Z68" s="365" t="e">
        <f t="shared" si="5"/>
        <v>#REF!</v>
      </c>
      <c r="AA68" s="290" t="e">
        <f>+P68-Y68</f>
        <v>#REF!</v>
      </c>
    </row>
    <row r="69" spans="1:27" x14ac:dyDescent="0.2">
      <c r="A69" s="291" t="s">
        <v>195</v>
      </c>
      <c r="B69" s="318" t="s">
        <v>196</v>
      </c>
      <c r="C69" s="293">
        <f>SUM(C70:C74)</f>
        <v>0</v>
      </c>
      <c r="D69" s="293">
        <f>SUM(D70:D73)</f>
        <v>0</v>
      </c>
      <c r="E69" s="293">
        <f>SUM(E70:E73)</f>
        <v>0</v>
      </c>
      <c r="F69" s="293">
        <f t="shared" ref="F69:K69" si="44">SUM(F70:F74)</f>
        <v>0</v>
      </c>
      <c r="G69" s="293">
        <f t="shared" si="44"/>
        <v>0</v>
      </c>
      <c r="H69" s="293">
        <f t="shared" si="44"/>
        <v>0</v>
      </c>
      <c r="I69" s="293">
        <f t="shared" si="44"/>
        <v>0</v>
      </c>
      <c r="J69" s="293">
        <f t="shared" si="44"/>
        <v>0</v>
      </c>
      <c r="K69" s="293" t="e">
        <f t="shared" si="44"/>
        <v>#REF!</v>
      </c>
      <c r="L69" s="364" t="e">
        <f t="shared" si="1"/>
        <v>#REF!</v>
      </c>
      <c r="M69" s="293" t="e">
        <f>SUM(M70:M74)</f>
        <v>#REF!</v>
      </c>
      <c r="N69" s="293">
        <f>SUM(N70:N74)</f>
        <v>0</v>
      </c>
      <c r="O69" s="293">
        <f>SUM(O70:O74)</f>
        <v>0</v>
      </c>
      <c r="P69" s="293" t="e">
        <f>SUM(P70:P74)</f>
        <v>#REF!</v>
      </c>
      <c r="Q69" s="364" t="e">
        <f t="shared" si="2"/>
        <v>#REF!</v>
      </c>
      <c r="R69" s="293" t="e">
        <f>SUM(R70:R74)</f>
        <v>#REF!</v>
      </c>
      <c r="S69" s="364" t="e">
        <f t="shared" si="3"/>
        <v>#REF!</v>
      </c>
      <c r="T69" s="293" t="e">
        <f>SUM(T70:T74)</f>
        <v>#REF!</v>
      </c>
      <c r="U69" s="293">
        <f>SUM(U70:U74)</f>
        <v>0</v>
      </c>
      <c r="V69" s="293" t="e">
        <f>SUM(V70:V74)</f>
        <v>#REF!</v>
      </c>
      <c r="W69" s="364" t="e">
        <f t="shared" si="4"/>
        <v>#REF!</v>
      </c>
      <c r="X69" s="293">
        <f>SUM(X70:X74)</f>
        <v>0</v>
      </c>
      <c r="Y69" s="293" t="e">
        <f>SUM(Y70:Y74)</f>
        <v>#REF!</v>
      </c>
      <c r="Z69" s="364" t="e">
        <f t="shared" si="5"/>
        <v>#REF!</v>
      </c>
      <c r="AA69" s="296" t="e">
        <f>SUM(AA70:AA74)</f>
        <v>#REF!</v>
      </c>
    </row>
    <row r="70" spans="1:27" s="275" customFormat="1" x14ac:dyDescent="0.2">
      <c r="A70" s="319" t="s">
        <v>197</v>
      </c>
      <c r="B70" s="298" t="s">
        <v>198</v>
      </c>
      <c r="C70" s="270"/>
      <c r="D70" s="271">
        <v>0</v>
      </c>
      <c r="E70" s="271">
        <v>0</v>
      </c>
      <c r="F70" s="271">
        <v>0</v>
      </c>
      <c r="G70" s="271">
        <v>0</v>
      </c>
      <c r="H70" s="270">
        <f>+C70+D70-E70+F70-G70</f>
        <v>0</v>
      </c>
      <c r="I70" s="270">
        <f>+'CDP-RP OCT'!C209</f>
        <v>0</v>
      </c>
      <c r="J70" s="270">
        <v>0</v>
      </c>
      <c r="K70" s="270" t="e">
        <f>+I70-J70+SEPTIEMBRE!K70</f>
        <v>#REF!</v>
      </c>
      <c r="L70" s="361" t="e">
        <f t="shared" si="1"/>
        <v>#REF!</v>
      </c>
      <c r="M70" s="270" t="e">
        <f>+H70-K70</f>
        <v>#REF!</v>
      </c>
      <c r="N70" s="270">
        <f>+'CDP-RP OCT'!G209</f>
        <v>0</v>
      </c>
      <c r="O70" s="270">
        <v>0</v>
      </c>
      <c r="P70" s="270" t="e">
        <f>+N70-O70+SEPTIEMBRE!P70</f>
        <v>#REF!</v>
      </c>
      <c r="Q70" s="361" t="e">
        <f t="shared" si="2"/>
        <v>#REF!</v>
      </c>
      <c r="R70" s="270" t="e">
        <f>+H70-P70</f>
        <v>#REF!</v>
      </c>
      <c r="S70" s="361" t="e">
        <f t="shared" si="3"/>
        <v>#REF!</v>
      </c>
      <c r="T70" s="270" t="e">
        <f>+SEPTIEMBRE!V70</f>
        <v>#REF!</v>
      </c>
      <c r="U70" s="270">
        <v>0</v>
      </c>
      <c r="V70" s="270" t="e">
        <f>+T70+U70</f>
        <v>#REF!</v>
      </c>
      <c r="W70" s="361" t="e">
        <f t="shared" si="4"/>
        <v>#REF!</v>
      </c>
      <c r="X70" s="270">
        <f>+U70</f>
        <v>0</v>
      </c>
      <c r="Y70" s="270" t="e">
        <f>+X70+SEPTIEMBRE!Y70</f>
        <v>#REF!</v>
      </c>
      <c r="Z70" s="361" t="e">
        <f t="shared" si="5"/>
        <v>#REF!</v>
      </c>
      <c r="AA70" s="274" t="e">
        <f>+P70-Y70</f>
        <v>#REF!</v>
      </c>
    </row>
    <row r="71" spans="1:27" s="275" customFormat="1" ht="14.25" customHeight="1" x14ac:dyDescent="0.2">
      <c r="A71" s="319" t="s">
        <v>265</v>
      </c>
      <c r="B71" s="298" t="s">
        <v>266</v>
      </c>
      <c r="C71" s="270"/>
      <c r="D71" s="271">
        <v>0</v>
      </c>
      <c r="E71" s="271">
        <v>0</v>
      </c>
      <c r="F71" s="271">
        <v>0</v>
      </c>
      <c r="G71" s="271">
        <v>0</v>
      </c>
      <c r="H71" s="270">
        <f>+C71+D71-E71+F71-G71</f>
        <v>0</v>
      </c>
      <c r="I71" s="270">
        <f>+'CDP-RP OCT'!C231</f>
        <v>0</v>
      </c>
      <c r="J71" s="270">
        <v>0</v>
      </c>
      <c r="K71" s="270">
        <f>+I71-J71+SEPTIEMBRE!K71</f>
        <v>0</v>
      </c>
      <c r="L71" s="361" t="e">
        <f t="shared" si="1"/>
        <v>#DIV/0!</v>
      </c>
      <c r="M71" s="270">
        <f>+H71-K71</f>
        <v>0</v>
      </c>
      <c r="N71" s="270">
        <f>+'CDP-RP OCT'!G231</f>
        <v>0</v>
      </c>
      <c r="O71" s="270">
        <v>0</v>
      </c>
      <c r="P71" s="270">
        <f>+N71-O71+SEPTIEMBRE!P71</f>
        <v>0</v>
      </c>
      <c r="Q71" s="361" t="e">
        <f t="shared" si="2"/>
        <v>#DIV/0!</v>
      </c>
      <c r="R71" s="270">
        <f>+H71-P71</f>
        <v>0</v>
      </c>
      <c r="S71" s="361" t="e">
        <f t="shared" si="3"/>
        <v>#DIV/0!</v>
      </c>
      <c r="T71" s="270">
        <f>+SEPTIEMBRE!V71</f>
        <v>0</v>
      </c>
      <c r="U71" s="270"/>
      <c r="V71" s="270">
        <f>+T71+U71</f>
        <v>0</v>
      </c>
      <c r="W71" s="361" t="e">
        <f t="shared" si="4"/>
        <v>#DIV/0!</v>
      </c>
      <c r="X71" s="270">
        <f>+U71</f>
        <v>0</v>
      </c>
      <c r="Y71" s="270">
        <f>+X71+SEPTIEMBRE!Y71</f>
        <v>0</v>
      </c>
      <c r="Z71" s="361" t="e">
        <f t="shared" si="5"/>
        <v>#DIV/0!</v>
      </c>
      <c r="AA71" s="274">
        <f>+P71-Y71</f>
        <v>0</v>
      </c>
    </row>
    <row r="72" spans="1:27" s="275" customFormat="1" x14ac:dyDescent="0.2">
      <c r="A72" s="320" t="s">
        <v>199</v>
      </c>
      <c r="B72" s="277" t="s">
        <v>200</v>
      </c>
      <c r="C72" s="279"/>
      <c r="D72" s="279">
        <v>0</v>
      </c>
      <c r="E72" s="279">
        <v>0</v>
      </c>
      <c r="F72" s="279">
        <v>0</v>
      </c>
      <c r="G72" s="279">
        <v>0</v>
      </c>
      <c r="H72" s="278">
        <f>+C72+D72-E72+F72-G72</f>
        <v>0</v>
      </c>
      <c r="I72" s="270">
        <f>+'CDP-RP OCT'!C261</f>
        <v>0</v>
      </c>
      <c r="J72" s="278">
        <v>0</v>
      </c>
      <c r="K72" s="270" t="e">
        <f>+I72-J72+SEPTIEMBRE!K72</f>
        <v>#REF!</v>
      </c>
      <c r="L72" s="361" t="e">
        <f t="shared" si="1"/>
        <v>#REF!</v>
      </c>
      <c r="M72" s="270" t="e">
        <f>+H72-K72</f>
        <v>#REF!</v>
      </c>
      <c r="N72" s="278">
        <f>+'CDP-RP OCT'!G261</f>
        <v>0</v>
      </c>
      <c r="O72" s="278">
        <v>0</v>
      </c>
      <c r="P72" s="270" t="e">
        <f>+N72-O72+SEPTIEMBRE!P72</f>
        <v>#REF!</v>
      </c>
      <c r="Q72" s="361" t="e">
        <f t="shared" si="2"/>
        <v>#REF!</v>
      </c>
      <c r="R72" s="278" t="e">
        <f>+H72-P72</f>
        <v>#REF!</v>
      </c>
      <c r="S72" s="361" t="e">
        <f t="shared" si="3"/>
        <v>#REF!</v>
      </c>
      <c r="T72" s="270" t="e">
        <f>+SEPTIEMBRE!V72</f>
        <v>#REF!</v>
      </c>
      <c r="U72" s="278"/>
      <c r="V72" s="270" t="e">
        <f>+T72+U72</f>
        <v>#REF!</v>
      </c>
      <c r="W72" s="361" t="e">
        <f t="shared" si="4"/>
        <v>#REF!</v>
      </c>
      <c r="X72" s="270">
        <f>+U72</f>
        <v>0</v>
      </c>
      <c r="Y72" s="270" t="e">
        <f>+X72+SEPTIEMBRE!Y72</f>
        <v>#REF!</v>
      </c>
      <c r="Z72" s="361" t="e">
        <f t="shared" si="5"/>
        <v>#REF!</v>
      </c>
      <c r="AA72" s="282" t="e">
        <f>+P72-Y72</f>
        <v>#REF!</v>
      </c>
    </row>
    <row r="73" spans="1:27" s="275" customFormat="1" x14ac:dyDescent="0.2">
      <c r="A73" s="320" t="s">
        <v>269</v>
      </c>
      <c r="B73" s="277" t="s">
        <v>270</v>
      </c>
      <c r="C73" s="286"/>
      <c r="D73" s="279">
        <v>0</v>
      </c>
      <c r="E73" s="279">
        <v>0</v>
      </c>
      <c r="F73" s="287"/>
      <c r="G73" s="287">
        <v>0</v>
      </c>
      <c r="H73" s="278">
        <f>+C73+D73-E73+F73-G73</f>
        <v>0</v>
      </c>
      <c r="I73" s="270">
        <f>+'CDP-RP OCT'!C268</f>
        <v>0</v>
      </c>
      <c r="J73" s="286">
        <v>0</v>
      </c>
      <c r="K73" s="270">
        <f>+I73-J73+SEPTIEMBRE!K73</f>
        <v>0</v>
      </c>
      <c r="L73" s="361" t="e">
        <f t="shared" si="1"/>
        <v>#DIV/0!</v>
      </c>
      <c r="M73" s="270">
        <f>+H73-K73</f>
        <v>0</v>
      </c>
      <c r="N73" s="286">
        <f>+'CDP-RP OCT'!G268</f>
        <v>0</v>
      </c>
      <c r="O73" s="286">
        <v>0</v>
      </c>
      <c r="P73" s="270">
        <f>+N73-O73+SEPTIEMBRE!P73</f>
        <v>0</v>
      </c>
      <c r="Q73" s="361" t="e">
        <f t="shared" si="2"/>
        <v>#DIV/0!</v>
      </c>
      <c r="R73" s="278">
        <f>+H73-P73</f>
        <v>0</v>
      </c>
      <c r="S73" s="361" t="e">
        <f t="shared" si="3"/>
        <v>#DIV/0!</v>
      </c>
      <c r="T73" s="270">
        <f>+SEPTIEMBRE!V73</f>
        <v>0</v>
      </c>
      <c r="U73" s="286"/>
      <c r="V73" s="270">
        <f>+T73+U73</f>
        <v>0</v>
      </c>
      <c r="W73" s="609" t="e">
        <f t="shared" si="4"/>
        <v>#DIV/0!</v>
      </c>
      <c r="X73" s="270">
        <f>+U73</f>
        <v>0</v>
      </c>
      <c r="Y73" s="270">
        <f>+X73+SEPTIEMBRE!Y73</f>
        <v>0</v>
      </c>
      <c r="Z73" s="609" t="e">
        <f t="shared" si="5"/>
        <v>#DIV/0!</v>
      </c>
      <c r="AA73" s="282">
        <f>+P73-Y73</f>
        <v>0</v>
      </c>
    </row>
    <row r="74" spans="1:27" s="275" customFormat="1" x14ac:dyDescent="0.2">
      <c r="A74" s="284" t="s">
        <v>201</v>
      </c>
      <c r="B74" s="285" t="s">
        <v>202</v>
      </c>
      <c r="C74" s="286"/>
      <c r="D74" s="270">
        <v>0</v>
      </c>
      <c r="E74" s="270">
        <v>0</v>
      </c>
      <c r="F74" s="287">
        <v>0</v>
      </c>
      <c r="G74" s="287">
        <v>0</v>
      </c>
      <c r="H74" s="286">
        <f>+C74+D74-E74+F74-G74</f>
        <v>0</v>
      </c>
      <c r="I74" s="308">
        <f>+'CDP-RP OCT'!C276</f>
        <v>0</v>
      </c>
      <c r="J74" s="286">
        <v>0</v>
      </c>
      <c r="K74" s="270" t="e">
        <f>+I74-J74+SEPTIEMBRE!K74</f>
        <v>#REF!</v>
      </c>
      <c r="L74" s="365" t="e">
        <f t="shared" si="1"/>
        <v>#REF!</v>
      </c>
      <c r="M74" s="286" t="e">
        <f>+H74-K74</f>
        <v>#REF!</v>
      </c>
      <c r="N74" s="286">
        <f>+'CDP-RP OCT'!G276</f>
        <v>0</v>
      </c>
      <c r="O74" s="286">
        <v>0</v>
      </c>
      <c r="P74" s="270" t="e">
        <f>+N74-O74+SEPTIEMBRE!P74</f>
        <v>#REF!</v>
      </c>
      <c r="Q74" s="365" t="e">
        <f t="shared" si="2"/>
        <v>#REF!</v>
      </c>
      <c r="R74" s="286" t="e">
        <f>+H74-P74</f>
        <v>#REF!</v>
      </c>
      <c r="S74" s="365" t="e">
        <f t="shared" si="3"/>
        <v>#REF!</v>
      </c>
      <c r="T74" s="308" t="e">
        <f>+SEPTIEMBRE!V74</f>
        <v>#REF!</v>
      </c>
      <c r="U74" s="286">
        <v>0</v>
      </c>
      <c r="V74" s="308" t="e">
        <f>+T74+U74</f>
        <v>#REF!</v>
      </c>
      <c r="W74" s="365" t="e">
        <f t="shared" si="4"/>
        <v>#REF!</v>
      </c>
      <c r="X74" s="308">
        <f>+U74</f>
        <v>0</v>
      </c>
      <c r="Y74" s="270" t="e">
        <f>+X74+SEPTIEMBRE!Y74</f>
        <v>#REF!</v>
      </c>
      <c r="Z74" s="365" t="e">
        <f t="shared" si="5"/>
        <v>#REF!</v>
      </c>
      <c r="AA74" s="290" t="e">
        <f>+P74-Y74</f>
        <v>#REF!</v>
      </c>
    </row>
    <row r="75" spans="1:27" s="358" customFormat="1" x14ac:dyDescent="0.2">
      <c r="A75" s="321">
        <v>3</v>
      </c>
      <c r="B75" s="300" t="s">
        <v>203</v>
      </c>
      <c r="C75" s="252">
        <f t="shared" ref="C75:K78" si="45">+C76</f>
        <v>0</v>
      </c>
      <c r="D75" s="252">
        <f t="shared" si="45"/>
        <v>0</v>
      </c>
      <c r="E75" s="252">
        <f t="shared" si="45"/>
        <v>0</v>
      </c>
      <c r="F75" s="252">
        <f t="shared" si="45"/>
        <v>0</v>
      </c>
      <c r="G75" s="252">
        <f t="shared" si="45"/>
        <v>0</v>
      </c>
      <c r="H75" s="252">
        <f t="shared" si="45"/>
        <v>0</v>
      </c>
      <c r="I75" s="252">
        <f t="shared" si="45"/>
        <v>0</v>
      </c>
      <c r="J75" s="252">
        <f t="shared" si="45"/>
        <v>0</v>
      </c>
      <c r="K75" s="252" t="e">
        <f t="shared" si="45"/>
        <v>#REF!</v>
      </c>
      <c r="L75" s="357" t="e">
        <f t="shared" si="1"/>
        <v>#REF!</v>
      </c>
      <c r="M75" s="252" t="e">
        <f t="shared" ref="M75:P78" si="46">+M76</f>
        <v>#REF!</v>
      </c>
      <c r="N75" s="252">
        <f t="shared" si="46"/>
        <v>0</v>
      </c>
      <c r="O75" s="252">
        <f t="shared" si="46"/>
        <v>0</v>
      </c>
      <c r="P75" s="252" t="e">
        <f t="shared" si="46"/>
        <v>#REF!</v>
      </c>
      <c r="Q75" s="357" t="e">
        <f t="shared" si="2"/>
        <v>#REF!</v>
      </c>
      <c r="R75" s="252" t="e">
        <f>+R76</f>
        <v>#REF!</v>
      </c>
      <c r="S75" s="357" t="e">
        <f t="shared" si="3"/>
        <v>#REF!</v>
      </c>
      <c r="T75" s="252">
        <f t="shared" ref="T75:V78" si="47">+T76</f>
        <v>0</v>
      </c>
      <c r="U75" s="252">
        <f t="shared" si="47"/>
        <v>0</v>
      </c>
      <c r="V75" s="252">
        <f t="shared" si="47"/>
        <v>0</v>
      </c>
      <c r="W75" s="357" t="e">
        <f t="shared" si="4"/>
        <v>#DIV/0!</v>
      </c>
      <c r="X75" s="252">
        <f t="shared" ref="X75:Y78" si="48">+X76</f>
        <v>0</v>
      </c>
      <c r="Y75" s="252" t="e">
        <f t="shared" si="48"/>
        <v>#REF!</v>
      </c>
      <c r="Z75" s="357" t="e">
        <f t="shared" si="5"/>
        <v>#REF!</v>
      </c>
      <c r="AA75" s="255" t="e">
        <f>+AA76</f>
        <v>#REF!</v>
      </c>
    </row>
    <row r="76" spans="1:27" s="358" customFormat="1" x14ac:dyDescent="0.2">
      <c r="A76" s="256" t="s">
        <v>204</v>
      </c>
      <c r="B76" s="257" t="s">
        <v>185</v>
      </c>
      <c r="C76" s="258">
        <f t="shared" si="45"/>
        <v>0</v>
      </c>
      <c r="D76" s="258">
        <f t="shared" si="45"/>
        <v>0</v>
      </c>
      <c r="E76" s="258">
        <f t="shared" si="45"/>
        <v>0</v>
      </c>
      <c r="F76" s="258">
        <f t="shared" si="45"/>
        <v>0</v>
      </c>
      <c r="G76" s="258">
        <f t="shared" si="45"/>
        <v>0</v>
      </c>
      <c r="H76" s="258">
        <f t="shared" si="45"/>
        <v>0</v>
      </c>
      <c r="I76" s="258">
        <f t="shared" si="45"/>
        <v>0</v>
      </c>
      <c r="J76" s="258">
        <f t="shared" si="45"/>
        <v>0</v>
      </c>
      <c r="K76" s="258" t="e">
        <f t="shared" si="45"/>
        <v>#REF!</v>
      </c>
      <c r="L76" s="508" t="e">
        <f t="shared" si="1"/>
        <v>#REF!</v>
      </c>
      <c r="M76" s="258" t="e">
        <f t="shared" si="46"/>
        <v>#REF!</v>
      </c>
      <c r="N76" s="258">
        <f t="shared" si="46"/>
        <v>0</v>
      </c>
      <c r="O76" s="258">
        <f t="shared" si="46"/>
        <v>0</v>
      </c>
      <c r="P76" s="258" t="e">
        <f t="shared" si="46"/>
        <v>#REF!</v>
      </c>
      <c r="Q76" s="508" t="e">
        <f t="shared" si="2"/>
        <v>#REF!</v>
      </c>
      <c r="R76" s="258" t="e">
        <f>+R77</f>
        <v>#REF!</v>
      </c>
      <c r="S76" s="508" t="e">
        <f t="shared" si="3"/>
        <v>#REF!</v>
      </c>
      <c r="T76" s="258">
        <f t="shared" si="47"/>
        <v>0</v>
      </c>
      <c r="U76" s="258">
        <f t="shared" si="47"/>
        <v>0</v>
      </c>
      <c r="V76" s="258">
        <f t="shared" si="47"/>
        <v>0</v>
      </c>
      <c r="W76" s="508" t="e">
        <f t="shared" si="4"/>
        <v>#DIV/0!</v>
      </c>
      <c r="X76" s="258">
        <f t="shared" si="48"/>
        <v>0</v>
      </c>
      <c r="Y76" s="258" t="e">
        <f t="shared" si="48"/>
        <v>#REF!</v>
      </c>
      <c r="Z76" s="508" t="e">
        <f t="shared" si="5"/>
        <v>#REF!</v>
      </c>
      <c r="AA76" s="261" t="e">
        <f>+AA77</f>
        <v>#REF!</v>
      </c>
    </row>
    <row r="77" spans="1:27" s="358" customFormat="1" x14ac:dyDescent="0.2">
      <c r="A77" s="256" t="s">
        <v>205</v>
      </c>
      <c r="B77" s="257" t="s">
        <v>185</v>
      </c>
      <c r="C77" s="258">
        <f t="shared" si="45"/>
        <v>0</v>
      </c>
      <c r="D77" s="258">
        <f t="shared" si="45"/>
        <v>0</v>
      </c>
      <c r="E77" s="258">
        <f t="shared" si="45"/>
        <v>0</v>
      </c>
      <c r="F77" s="258">
        <f t="shared" si="45"/>
        <v>0</v>
      </c>
      <c r="G77" s="258">
        <f t="shared" si="45"/>
        <v>0</v>
      </c>
      <c r="H77" s="258">
        <f t="shared" si="45"/>
        <v>0</v>
      </c>
      <c r="I77" s="258">
        <f t="shared" si="45"/>
        <v>0</v>
      </c>
      <c r="J77" s="258">
        <f t="shared" si="45"/>
        <v>0</v>
      </c>
      <c r="K77" s="258" t="e">
        <f t="shared" si="45"/>
        <v>#REF!</v>
      </c>
      <c r="L77" s="508" t="e">
        <f t="shared" si="1"/>
        <v>#REF!</v>
      </c>
      <c r="M77" s="258" t="e">
        <f t="shared" si="46"/>
        <v>#REF!</v>
      </c>
      <c r="N77" s="258">
        <f t="shared" si="46"/>
        <v>0</v>
      </c>
      <c r="O77" s="258">
        <f t="shared" si="46"/>
        <v>0</v>
      </c>
      <c r="P77" s="258" t="e">
        <f t="shared" si="46"/>
        <v>#REF!</v>
      </c>
      <c r="Q77" s="508" t="e">
        <f t="shared" si="2"/>
        <v>#REF!</v>
      </c>
      <c r="R77" s="258" t="e">
        <f>+R78</f>
        <v>#REF!</v>
      </c>
      <c r="S77" s="508" t="e">
        <f t="shared" si="3"/>
        <v>#REF!</v>
      </c>
      <c r="T77" s="258">
        <f t="shared" si="47"/>
        <v>0</v>
      </c>
      <c r="U77" s="258">
        <f t="shared" si="47"/>
        <v>0</v>
      </c>
      <c r="V77" s="258">
        <f t="shared" si="47"/>
        <v>0</v>
      </c>
      <c r="W77" s="508" t="e">
        <f t="shared" si="4"/>
        <v>#DIV/0!</v>
      </c>
      <c r="X77" s="258">
        <f t="shared" si="48"/>
        <v>0</v>
      </c>
      <c r="Y77" s="258" t="e">
        <f t="shared" si="48"/>
        <v>#REF!</v>
      </c>
      <c r="Z77" s="508" t="e">
        <f t="shared" si="5"/>
        <v>#REF!</v>
      </c>
      <c r="AA77" s="261" t="e">
        <f>+AA78</f>
        <v>#REF!</v>
      </c>
    </row>
    <row r="78" spans="1:27" s="358" customFormat="1" x14ac:dyDescent="0.2">
      <c r="A78" s="256" t="s">
        <v>206</v>
      </c>
      <c r="B78" s="257" t="s">
        <v>207</v>
      </c>
      <c r="C78" s="258">
        <f t="shared" si="45"/>
        <v>0</v>
      </c>
      <c r="D78" s="258">
        <f t="shared" si="45"/>
        <v>0</v>
      </c>
      <c r="E78" s="258">
        <f t="shared" si="45"/>
        <v>0</v>
      </c>
      <c r="F78" s="258">
        <f t="shared" si="45"/>
        <v>0</v>
      </c>
      <c r="G78" s="258">
        <f t="shared" si="45"/>
        <v>0</v>
      </c>
      <c r="H78" s="258">
        <f t="shared" si="45"/>
        <v>0</v>
      </c>
      <c r="I78" s="258">
        <f t="shared" si="45"/>
        <v>0</v>
      </c>
      <c r="J78" s="258">
        <f t="shared" si="45"/>
        <v>0</v>
      </c>
      <c r="K78" s="258" t="e">
        <f t="shared" si="45"/>
        <v>#REF!</v>
      </c>
      <c r="L78" s="508" t="e">
        <f t="shared" si="1"/>
        <v>#REF!</v>
      </c>
      <c r="M78" s="258" t="e">
        <f t="shared" si="46"/>
        <v>#REF!</v>
      </c>
      <c r="N78" s="258">
        <f t="shared" si="46"/>
        <v>0</v>
      </c>
      <c r="O78" s="258">
        <f t="shared" si="46"/>
        <v>0</v>
      </c>
      <c r="P78" s="258" t="e">
        <f t="shared" si="46"/>
        <v>#REF!</v>
      </c>
      <c r="Q78" s="508" t="e">
        <f t="shared" si="2"/>
        <v>#REF!</v>
      </c>
      <c r="R78" s="258" t="e">
        <f>+R79</f>
        <v>#REF!</v>
      </c>
      <c r="S78" s="508" t="e">
        <f t="shared" si="3"/>
        <v>#REF!</v>
      </c>
      <c r="T78" s="258">
        <f t="shared" si="47"/>
        <v>0</v>
      </c>
      <c r="U78" s="258">
        <f t="shared" si="47"/>
        <v>0</v>
      </c>
      <c r="V78" s="258">
        <f t="shared" si="47"/>
        <v>0</v>
      </c>
      <c r="W78" s="508" t="e">
        <f t="shared" si="4"/>
        <v>#DIV/0!</v>
      </c>
      <c r="X78" s="258">
        <f t="shared" si="48"/>
        <v>0</v>
      </c>
      <c r="Y78" s="258" t="e">
        <f t="shared" si="48"/>
        <v>#REF!</v>
      </c>
      <c r="Z78" s="508" t="e">
        <f t="shared" si="5"/>
        <v>#REF!</v>
      </c>
      <c r="AA78" s="261" t="e">
        <f>+AA79</f>
        <v>#REF!</v>
      </c>
    </row>
    <row r="79" spans="1:27" s="358" customFormat="1" x14ac:dyDescent="0.2">
      <c r="A79" s="322" t="s">
        <v>208</v>
      </c>
      <c r="B79" s="323" t="s">
        <v>209</v>
      </c>
      <c r="C79" s="264">
        <f t="shared" ref="C79:K79" si="49">SUM(C80:C93)</f>
        <v>0</v>
      </c>
      <c r="D79" s="264">
        <f t="shared" si="49"/>
        <v>0</v>
      </c>
      <c r="E79" s="264">
        <f t="shared" si="49"/>
        <v>0</v>
      </c>
      <c r="F79" s="264">
        <f t="shared" si="49"/>
        <v>0</v>
      </c>
      <c r="G79" s="264">
        <f t="shared" si="49"/>
        <v>0</v>
      </c>
      <c r="H79" s="264">
        <f t="shared" si="49"/>
        <v>0</v>
      </c>
      <c r="I79" s="264">
        <f t="shared" si="49"/>
        <v>0</v>
      </c>
      <c r="J79" s="264">
        <f t="shared" si="49"/>
        <v>0</v>
      </c>
      <c r="K79" s="264" t="e">
        <f t="shared" si="49"/>
        <v>#REF!</v>
      </c>
      <c r="L79" s="509" t="e">
        <f t="shared" si="1"/>
        <v>#REF!</v>
      </c>
      <c r="M79" s="264" t="e">
        <f>SUM(M80:M93)</f>
        <v>#REF!</v>
      </c>
      <c r="N79" s="264">
        <f>SUM(N80:N93)</f>
        <v>0</v>
      </c>
      <c r="O79" s="264">
        <f>SUM(O80:O93)</f>
        <v>0</v>
      </c>
      <c r="P79" s="264" t="e">
        <f>SUM(P80:P93)</f>
        <v>#REF!</v>
      </c>
      <c r="Q79" s="509" t="e">
        <f t="shared" si="2"/>
        <v>#REF!</v>
      </c>
      <c r="R79" s="264" t="e">
        <f>SUM(R80:R93)</f>
        <v>#REF!</v>
      </c>
      <c r="S79" s="509" t="e">
        <f t="shared" si="3"/>
        <v>#REF!</v>
      </c>
      <c r="T79" s="264">
        <f>SUM(T80:T93)</f>
        <v>0</v>
      </c>
      <c r="U79" s="264">
        <f>SUM(U80:U93)</f>
        <v>0</v>
      </c>
      <c r="V79" s="264">
        <f>SUM(V80:V93)</f>
        <v>0</v>
      </c>
      <c r="W79" s="509" t="e">
        <f t="shared" si="4"/>
        <v>#DIV/0!</v>
      </c>
      <c r="X79" s="264">
        <f>SUM(X80:X93)</f>
        <v>0</v>
      </c>
      <c r="Y79" s="264" t="e">
        <f>SUM(Y80:Y93)</f>
        <v>#REF!</v>
      </c>
      <c r="Z79" s="509" t="e">
        <f t="shared" si="5"/>
        <v>#REF!</v>
      </c>
      <c r="AA79" s="267" t="e">
        <f>SUM(AA80:AA93)</f>
        <v>#REF!</v>
      </c>
    </row>
    <row r="80" spans="1:27" s="275" customFormat="1" x14ac:dyDescent="0.2">
      <c r="A80" s="297" t="s">
        <v>210</v>
      </c>
      <c r="B80" s="324" t="s">
        <v>211</v>
      </c>
      <c r="C80" s="270">
        <v>0</v>
      </c>
      <c r="D80" s="278">
        <v>0</v>
      </c>
      <c r="E80" s="278">
        <v>0</v>
      </c>
      <c r="F80" s="270"/>
      <c r="G80" s="270">
        <v>0</v>
      </c>
      <c r="H80" s="270">
        <f t="shared" ref="H80:H93" si="50">+C80+D80-E80+F80-G80</f>
        <v>0</v>
      </c>
      <c r="I80" s="270">
        <v>0</v>
      </c>
      <c r="J80" s="270">
        <v>0</v>
      </c>
      <c r="K80" s="270" t="e">
        <f>+I80-J80+SEPTIEMBRE!K80</f>
        <v>#REF!</v>
      </c>
      <c r="L80" s="361" t="e">
        <f t="shared" si="1"/>
        <v>#REF!</v>
      </c>
      <c r="M80" s="270" t="e">
        <f t="shared" ref="M80:M93" si="51">+H80-K80</f>
        <v>#REF!</v>
      </c>
      <c r="N80" s="270">
        <v>0</v>
      </c>
      <c r="O80" s="270">
        <v>0</v>
      </c>
      <c r="P80" s="270" t="e">
        <f>+N80-O80+SEPTIEMBRE!P80</f>
        <v>#REF!</v>
      </c>
      <c r="Q80" s="361" t="e">
        <f t="shared" si="2"/>
        <v>#REF!</v>
      </c>
      <c r="R80" s="271" t="e">
        <f t="shared" ref="R80:R93" si="52">+H80-P80</f>
        <v>#REF!</v>
      </c>
      <c r="S80" s="361" t="e">
        <f t="shared" si="3"/>
        <v>#REF!</v>
      </c>
      <c r="T80" s="270">
        <v>0</v>
      </c>
      <c r="U80" s="270">
        <v>0</v>
      </c>
      <c r="V80" s="270">
        <f t="shared" ref="V80:V93" si="53">+T80+U80</f>
        <v>0</v>
      </c>
      <c r="W80" s="361" t="e">
        <f t="shared" si="4"/>
        <v>#DIV/0!</v>
      </c>
      <c r="X80" s="270">
        <f t="shared" ref="X80:X93" si="54">+U80</f>
        <v>0</v>
      </c>
      <c r="Y80" s="270" t="e">
        <f>+X80+SEPTIEMBRE!Y80</f>
        <v>#REF!</v>
      </c>
      <c r="Z80" s="361" t="e">
        <f t="shared" si="5"/>
        <v>#REF!</v>
      </c>
      <c r="AA80" s="274" t="e">
        <f t="shared" ref="AA80:AA93" si="55">+H80-Y80</f>
        <v>#REF!</v>
      </c>
    </row>
    <row r="81" spans="1:27" s="275" customFormat="1" x14ac:dyDescent="0.2">
      <c r="A81" s="276" t="s">
        <v>212</v>
      </c>
      <c r="B81" s="277" t="s">
        <v>213</v>
      </c>
      <c r="C81" s="278">
        <v>0</v>
      </c>
      <c r="D81" s="278">
        <v>0</v>
      </c>
      <c r="E81" s="278">
        <v>0</v>
      </c>
      <c r="F81" s="278"/>
      <c r="G81" s="278">
        <v>0</v>
      </c>
      <c r="H81" s="278">
        <f t="shared" si="50"/>
        <v>0</v>
      </c>
      <c r="I81" s="278">
        <v>0</v>
      </c>
      <c r="J81" s="278">
        <v>0</v>
      </c>
      <c r="K81" s="270" t="e">
        <f>+I81-J81+SEPTIEMBRE!K81</f>
        <v>#REF!</v>
      </c>
      <c r="L81" s="361" t="e">
        <f t="shared" si="1"/>
        <v>#REF!</v>
      </c>
      <c r="M81" s="278" t="e">
        <f t="shared" si="51"/>
        <v>#REF!</v>
      </c>
      <c r="N81" s="278">
        <v>0</v>
      </c>
      <c r="O81" s="278">
        <v>0</v>
      </c>
      <c r="P81" s="270" t="e">
        <f>+N81-O81+SEPTIEMBRE!P81</f>
        <v>#REF!</v>
      </c>
      <c r="Q81" s="361" t="e">
        <f t="shared" si="2"/>
        <v>#REF!</v>
      </c>
      <c r="R81" s="279" t="e">
        <f t="shared" si="52"/>
        <v>#REF!</v>
      </c>
      <c r="S81" s="361" t="e">
        <f t="shared" si="3"/>
        <v>#REF!</v>
      </c>
      <c r="T81" s="270">
        <v>0</v>
      </c>
      <c r="U81" s="278">
        <v>0</v>
      </c>
      <c r="V81" s="270">
        <f t="shared" si="53"/>
        <v>0</v>
      </c>
      <c r="W81" s="361" t="e">
        <f t="shared" si="4"/>
        <v>#DIV/0!</v>
      </c>
      <c r="X81" s="270">
        <f t="shared" si="54"/>
        <v>0</v>
      </c>
      <c r="Y81" s="270" t="e">
        <f>+X81+SEPTIEMBRE!Y81</f>
        <v>#REF!</v>
      </c>
      <c r="Z81" s="361" t="e">
        <f t="shared" si="5"/>
        <v>#REF!</v>
      </c>
      <c r="AA81" s="282" t="e">
        <f t="shared" si="55"/>
        <v>#REF!</v>
      </c>
    </row>
    <row r="82" spans="1:27" s="275" customFormat="1" x14ac:dyDescent="0.2">
      <c r="A82" s="276" t="s">
        <v>214</v>
      </c>
      <c r="B82" s="277" t="s">
        <v>215</v>
      </c>
      <c r="C82" s="278">
        <v>0</v>
      </c>
      <c r="D82" s="278">
        <v>0</v>
      </c>
      <c r="E82" s="278">
        <v>0</v>
      </c>
      <c r="F82" s="278"/>
      <c r="G82" s="278">
        <v>0</v>
      </c>
      <c r="H82" s="278">
        <f t="shared" si="50"/>
        <v>0</v>
      </c>
      <c r="I82" s="278">
        <v>0</v>
      </c>
      <c r="J82" s="278">
        <v>0</v>
      </c>
      <c r="K82" s="270" t="e">
        <f>+I82-J82+SEPTIEMBRE!K82</f>
        <v>#REF!</v>
      </c>
      <c r="L82" s="361" t="e">
        <f t="shared" si="1"/>
        <v>#REF!</v>
      </c>
      <c r="M82" s="278" t="e">
        <f t="shared" si="51"/>
        <v>#REF!</v>
      </c>
      <c r="N82" s="278">
        <v>0</v>
      </c>
      <c r="O82" s="278">
        <v>0</v>
      </c>
      <c r="P82" s="270" t="e">
        <f>+N82-O82+SEPTIEMBRE!P82</f>
        <v>#REF!</v>
      </c>
      <c r="Q82" s="361" t="e">
        <f t="shared" si="2"/>
        <v>#REF!</v>
      </c>
      <c r="R82" s="279" t="e">
        <f t="shared" si="52"/>
        <v>#REF!</v>
      </c>
      <c r="S82" s="361" t="e">
        <f t="shared" si="3"/>
        <v>#REF!</v>
      </c>
      <c r="T82" s="270">
        <v>0</v>
      </c>
      <c r="U82" s="278">
        <v>0</v>
      </c>
      <c r="V82" s="270">
        <f t="shared" si="53"/>
        <v>0</v>
      </c>
      <c r="W82" s="361" t="e">
        <f t="shared" si="4"/>
        <v>#DIV/0!</v>
      </c>
      <c r="X82" s="270">
        <f t="shared" si="54"/>
        <v>0</v>
      </c>
      <c r="Y82" s="270" t="e">
        <f>+X82+SEPTIEMBRE!Y82</f>
        <v>#REF!</v>
      </c>
      <c r="Z82" s="361" t="e">
        <f t="shared" si="5"/>
        <v>#REF!</v>
      </c>
      <c r="AA82" s="282" t="e">
        <f t="shared" si="55"/>
        <v>#REF!</v>
      </c>
    </row>
    <row r="83" spans="1:27" s="275" customFormat="1" x14ac:dyDescent="0.2">
      <c r="A83" s="276" t="s">
        <v>216</v>
      </c>
      <c r="B83" s="277" t="s">
        <v>217</v>
      </c>
      <c r="C83" s="278">
        <v>0</v>
      </c>
      <c r="D83" s="278">
        <v>0</v>
      </c>
      <c r="E83" s="278">
        <v>0</v>
      </c>
      <c r="F83" s="278"/>
      <c r="G83" s="278">
        <v>0</v>
      </c>
      <c r="H83" s="278">
        <f t="shared" si="50"/>
        <v>0</v>
      </c>
      <c r="I83" s="278">
        <v>0</v>
      </c>
      <c r="J83" s="278">
        <v>0</v>
      </c>
      <c r="K83" s="270" t="e">
        <f>+I83-J83+SEPTIEMBRE!K83</f>
        <v>#REF!</v>
      </c>
      <c r="L83" s="361" t="e">
        <f t="shared" si="1"/>
        <v>#REF!</v>
      </c>
      <c r="M83" s="278" t="e">
        <f t="shared" si="51"/>
        <v>#REF!</v>
      </c>
      <c r="N83" s="278">
        <v>0</v>
      </c>
      <c r="O83" s="278">
        <v>0</v>
      </c>
      <c r="P83" s="270" t="e">
        <f>+N83-O83+SEPTIEMBRE!P83</f>
        <v>#REF!</v>
      </c>
      <c r="Q83" s="361" t="e">
        <f t="shared" si="2"/>
        <v>#REF!</v>
      </c>
      <c r="R83" s="279" t="e">
        <f t="shared" si="52"/>
        <v>#REF!</v>
      </c>
      <c r="S83" s="361" t="e">
        <f t="shared" si="3"/>
        <v>#REF!</v>
      </c>
      <c r="T83" s="270">
        <v>0</v>
      </c>
      <c r="U83" s="278">
        <v>0</v>
      </c>
      <c r="V83" s="270">
        <f t="shared" si="53"/>
        <v>0</v>
      </c>
      <c r="W83" s="361" t="e">
        <f t="shared" si="4"/>
        <v>#DIV/0!</v>
      </c>
      <c r="X83" s="270">
        <f t="shared" si="54"/>
        <v>0</v>
      </c>
      <c r="Y83" s="270" t="e">
        <f>+X83+SEPTIEMBRE!Y83</f>
        <v>#REF!</v>
      </c>
      <c r="Z83" s="361" t="e">
        <f t="shared" si="5"/>
        <v>#REF!</v>
      </c>
      <c r="AA83" s="282" t="e">
        <f t="shared" si="55"/>
        <v>#REF!</v>
      </c>
    </row>
    <row r="84" spans="1:27" s="275" customFormat="1" x14ac:dyDescent="0.2">
      <c r="A84" s="276" t="s">
        <v>218</v>
      </c>
      <c r="B84" s="325" t="s">
        <v>219</v>
      </c>
      <c r="C84" s="278">
        <v>0</v>
      </c>
      <c r="D84" s="278">
        <v>0</v>
      </c>
      <c r="E84" s="278">
        <v>0</v>
      </c>
      <c r="F84" s="278"/>
      <c r="G84" s="278">
        <v>0</v>
      </c>
      <c r="H84" s="278">
        <f t="shared" si="50"/>
        <v>0</v>
      </c>
      <c r="I84" s="278">
        <v>0</v>
      </c>
      <c r="J84" s="278">
        <v>0</v>
      </c>
      <c r="K84" s="270" t="e">
        <f>+I84-J84+SEPTIEMBRE!K84</f>
        <v>#REF!</v>
      </c>
      <c r="L84" s="361" t="e">
        <f t="shared" si="1"/>
        <v>#REF!</v>
      </c>
      <c r="M84" s="278" t="e">
        <f t="shared" si="51"/>
        <v>#REF!</v>
      </c>
      <c r="N84" s="278">
        <v>0</v>
      </c>
      <c r="O84" s="278">
        <v>0</v>
      </c>
      <c r="P84" s="270" t="e">
        <f>+N84-O84+SEPTIEMBRE!P84</f>
        <v>#REF!</v>
      </c>
      <c r="Q84" s="361" t="e">
        <f t="shared" si="2"/>
        <v>#REF!</v>
      </c>
      <c r="R84" s="279" t="e">
        <f t="shared" si="52"/>
        <v>#REF!</v>
      </c>
      <c r="S84" s="361" t="e">
        <f t="shared" si="3"/>
        <v>#REF!</v>
      </c>
      <c r="T84" s="270">
        <v>0</v>
      </c>
      <c r="U84" s="278">
        <v>0</v>
      </c>
      <c r="V84" s="270">
        <f t="shared" si="53"/>
        <v>0</v>
      </c>
      <c r="W84" s="361" t="e">
        <f t="shared" si="4"/>
        <v>#DIV/0!</v>
      </c>
      <c r="X84" s="270">
        <f t="shared" si="54"/>
        <v>0</v>
      </c>
      <c r="Y84" s="270" t="e">
        <f>+X84+SEPTIEMBRE!Y84</f>
        <v>#REF!</v>
      </c>
      <c r="Z84" s="361" t="e">
        <f t="shared" si="5"/>
        <v>#REF!</v>
      </c>
      <c r="AA84" s="282" t="e">
        <f t="shared" si="55"/>
        <v>#REF!</v>
      </c>
    </row>
    <row r="85" spans="1:27" s="275" customFormat="1" x14ac:dyDescent="0.2">
      <c r="A85" s="276" t="s">
        <v>220</v>
      </c>
      <c r="B85" s="325" t="s">
        <v>221</v>
      </c>
      <c r="C85" s="278">
        <v>0</v>
      </c>
      <c r="D85" s="278">
        <v>0</v>
      </c>
      <c r="E85" s="278">
        <v>0</v>
      </c>
      <c r="F85" s="278"/>
      <c r="G85" s="278">
        <v>0</v>
      </c>
      <c r="H85" s="278">
        <f t="shared" si="50"/>
        <v>0</v>
      </c>
      <c r="I85" s="278">
        <v>0</v>
      </c>
      <c r="J85" s="278">
        <v>0</v>
      </c>
      <c r="K85" s="270" t="e">
        <f>+I85-J85+SEPTIEMBRE!K85</f>
        <v>#REF!</v>
      </c>
      <c r="L85" s="361" t="e">
        <f t="shared" si="1"/>
        <v>#REF!</v>
      </c>
      <c r="M85" s="278" t="e">
        <f t="shared" si="51"/>
        <v>#REF!</v>
      </c>
      <c r="N85" s="278">
        <v>0</v>
      </c>
      <c r="O85" s="278">
        <v>0</v>
      </c>
      <c r="P85" s="270" t="e">
        <f>+N85-O85+SEPTIEMBRE!P85</f>
        <v>#REF!</v>
      </c>
      <c r="Q85" s="361" t="e">
        <f t="shared" si="2"/>
        <v>#REF!</v>
      </c>
      <c r="R85" s="279" t="e">
        <f t="shared" si="52"/>
        <v>#REF!</v>
      </c>
      <c r="S85" s="361" t="e">
        <f t="shared" si="3"/>
        <v>#REF!</v>
      </c>
      <c r="T85" s="270">
        <v>0</v>
      </c>
      <c r="U85" s="278">
        <v>0</v>
      </c>
      <c r="V85" s="270">
        <f t="shared" si="53"/>
        <v>0</v>
      </c>
      <c r="W85" s="361" t="e">
        <f t="shared" si="4"/>
        <v>#DIV/0!</v>
      </c>
      <c r="X85" s="270">
        <f t="shared" si="54"/>
        <v>0</v>
      </c>
      <c r="Y85" s="270" t="e">
        <f>+X85+SEPTIEMBRE!Y85</f>
        <v>#REF!</v>
      </c>
      <c r="Z85" s="361" t="e">
        <f t="shared" si="5"/>
        <v>#REF!</v>
      </c>
      <c r="AA85" s="282" t="e">
        <f t="shared" si="55"/>
        <v>#REF!</v>
      </c>
    </row>
    <row r="86" spans="1:27" s="275" customFormat="1" x14ac:dyDescent="0.2">
      <c r="A86" s="276" t="s">
        <v>222</v>
      </c>
      <c r="B86" s="325" t="s">
        <v>223</v>
      </c>
      <c r="C86" s="278">
        <v>0</v>
      </c>
      <c r="D86" s="278">
        <v>0</v>
      </c>
      <c r="E86" s="278">
        <v>0</v>
      </c>
      <c r="F86" s="278"/>
      <c r="G86" s="278">
        <v>0</v>
      </c>
      <c r="H86" s="278">
        <f t="shared" si="50"/>
        <v>0</v>
      </c>
      <c r="I86" s="278">
        <v>0</v>
      </c>
      <c r="J86" s="278">
        <v>0</v>
      </c>
      <c r="K86" s="270" t="e">
        <f>+I86-J86+SEPTIEMBRE!K86</f>
        <v>#REF!</v>
      </c>
      <c r="L86" s="361" t="e">
        <f t="shared" si="1"/>
        <v>#REF!</v>
      </c>
      <c r="M86" s="278" t="e">
        <f t="shared" si="51"/>
        <v>#REF!</v>
      </c>
      <c r="N86" s="278">
        <v>0</v>
      </c>
      <c r="O86" s="278">
        <v>0</v>
      </c>
      <c r="P86" s="270" t="e">
        <f>+N86-O86+SEPTIEMBRE!P86</f>
        <v>#REF!</v>
      </c>
      <c r="Q86" s="361" t="e">
        <f t="shared" si="2"/>
        <v>#REF!</v>
      </c>
      <c r="R86" s="279" t="e">
        <f t="shared" si="52"/>
        <v>#REF!</v>
      </c>
      <c r="S86" s="361" t="e">
        <f t="shared" si="3"/>
        <v>#REF!</v>
      </c>
      <c r="T86" s="270">
        <v>0</v>
      </c>
      <c r="U86" s="278">
        <v>0</v>
      </c>
      <c r="V86" s="270">
        <f t="shared" si="53"/>
        <v>0</v>
      </c>
      <c r="W86" s="361" t="e">
        <f t="shared" si="4"/>
        <v>#DIV/0!</v>
      </c>
      <c r="X86" s="270">
        <f t="shared" si="54"/>
        <v>0</v>
      </c>
      <c r="Y86" s="270" t="e">
        <f>+X86+SEPTIEMBRE!Y86</f>
        <v>#REF!</v>
      </c>
      <c r="Z86" s="361" t="e">
        <f t="shared" si="5"/>
        <v>#REF!</v>
      </c>
      <c r="AA86" s="282" t="e">
        <f t="shared" si="55"/>
        <v>#REF!</v>
      </c>
    </row>
    <row r="87" spans="1:27" s="275" customFormat="1" x14ac:dyDescent="0.2">
      <c r="A87" s="276" t="s">
        <v>224</v>
      </c>
      <c r="B87" s="325" t="s">
        <v>225</v>
      </c>
      <c r="C87" s="278">
        <v>0</v>
      </c>
      <c r="D87" s="278">
        <v>0</v>
      </c>
      <c r="E87" s="278">
        <v>0</v>
      </c>
      <c r="F87" s="278"/>
      <c r="G87" s="278">
        <v>0</v>
      </c>
      <c r="H87" s="278">
        <f t="shared" si="50"/>
        <v>0</v>
      </c>
      <c r="I87" s="278">
        <v>0</v>
      </c>
      <c r="J87" s="278">
        <v>0</v>
      </c>
      <c r="K87" s="270" t="e">
        <f>+I87-J87+SEPTIEMBRE!K87</f>
        <v>#REF!</v>
      </c>
      <c r="L87" s="361" t="e">
        <f t="shared" si="1"/>
        <v>#REF!</v>
      </c>
      <c r="M87" s="278" t="e">
        <f t="shared" si="51"/>
        <v>#REF!</v>
      </c>
      <c r="N87" s="278">
        <v>0</v>
      </c>
      <c r="O87" s="278">
        <v>0</v>
      </c>
      <c r="P87" s="270" t="e">
        <f>+N87-O87+SEPTIEMBRE!P87</f>
        <v>#REF!</v>
      </c>
      <c r="Q87" s="361" t="e">
        <f t="shared" si="2"/>
        <v>#REF!</v>
      </c>
      <c r="R87" s="279" t="e">
        <f t="shared" si="52"/>
        <v>#REF!</v>
      </c>
      <c r="S87" s="361" t="e">
        <f t="shared" si="3"/>
        <v>#REF!</v>
      </c>
      <c r="T87" s="270">
        <v>0</v>
      </c>
      <c r="U87" s="278">
        <v>0</v>
      </c>
      <c r="V87" s="270">
        <f t="shared" si="53"/>
        <v>0</v>
      </c>
      <c r="W87" s="361" t="e">
        <f t="shared" si="4"/>
        <v>#DIV/0!</v>
      </c>
      <c r="X87" s="270">
        <f t="shared" si="54"/>
        <v>0</v>
      </c>
      <c r="Y87" s="270" t="e">
        <f>+X87+SEPTIEMBRE!Y87</f>
        <v>#REF!</v>
      </c>
      <c r="Z87" s="361" t="e">
        <f t="shared" si="5"/>
        <v>#REF!</v>
      </c>
      <c r="AA87" s="282" t="e">
        <f t="shared" si="55"/>
        <v>#REF!</v>
      </c>
    </row>
    <row r="88" spans="1:27" s="275" customFormat="1" x14ac:dyDescent="0.2">
      <c r="A88" s="276" t="s">
        <v>226</v>
      </c>
      <c r="B88" s="325" t="s">
        <v>227</v>
      </c>
      <c r="C88" s="278">
        <v>0</v>
      </c>
      <c r="D88" s="278">
        <v>0</v>
      </c>
      <c r="E88" s="278">
        <v>0</v>
      </c>
      <c r="F88" s="278"/>
      <c r="G88" s="278">
        <v>0</v>
      </c>
      <c r="H88" s="278">
        <f t="shared" si="50"/>
        <v>0</v>
      </c>
      <c r="I88" s="278">
        <v>0</v>
      </c>
      <c r="J88" s="278">
        <v>0</v>
      </c>
      <c r="K88" s="270" t="e">
        <f>+I88-J88+SEPTIEMBRE!K88</f>
        <v>#REF!</v>
      </c>
      <c r="L88" s="361" t="e">
        <f t="shared" si="1"/>
        <v>#REF!</v>
      </c>
      <c r="M88" s="278" t="e">
        <f t="shared" si="51"/>
        <v>#REF!</v>
      </c>
      <c r="N88" s="278">
        <v>0</v>
      </c>
      <c r="O88" s="278">
        <v>0</v>
      </c>
      <c r="P88" s="270" t="e">
        <f>+N88-O88+SEPTIEMBRE!P88</f>
        <v>#REF!</v>
      </c>
      <c r="Q88" s="361" t="e">
        <f t="shared" si="2"/>
        <v>#REF!</v>
      </c>
      <c r="R88" s="279" t="e">
        <f t="shared" si="52"/>
        <v>#REF!</v>
      </c>
      <c r="S88" s="361" t="e">
        <f t="shared" si="3"/>
        <v>#REF!</v>
      </c>
      <c r="T88" s="270">
        <v>0</v>
      </c>
      <c r="U88" s="278">
        <v>0</v>
      </c>
      <c r="V88" s="270">
        <f t="shared" si="53"/>
        <v>0</v>
      </c>
      <c r="W88" s="361" t="e">
        <f t="shared" si="4"/>
        <v>#DIV/0!</v>
      </c>
      <c r="X88" s="270">
        <f t="shared" si="54"/>
        <v>0</v>
      </c>
      <c r="Y88" s="270" t="e">
        <f>+X88+SEPTIEMBRE!Y88</f>
        <v>#REF!</v>
      </c>
      <c r="Z88" s="361" t="e">
        <f t="shared" si="5"/>
        <v>#REF!</v>
      </c>
      <c r="AA88" s="282" t="e">
        <f t="shared" si="55"/>
        <v>#REF!</v>
      </c>
    </row>
    <row r="89" spans="1:27" s="275" customFormat="1" x14ac:dyDescent="0.2">
      <c r="A89" s="276" t="s">
        <v>228</v>
      </c>
      <c r="B89" s="325" t="s">
        <v>229</v>
      </c>
      <c r="C89" s="278">
        <v>0</v>
      </c>
      <c r="D89" s="278">
        <v>0</v>
      </c>
      <c r="E89" s="278">
        <v>0</v>
      </c>
      <c r="F89" s="278"/>
      <c r="G89" s="278">
        <v>0</v>
      </c>
      <c r="H89" s="278">
        <f t="shared" si="50"/>
        <v>0</v>
      </c>
      <c r="I89" s="278">
        <v>0</v>
      </c>
      <c r="J89" s="278">
        <v>0</v>
      </c>
      <c r="K89" s="270" t="e">
        <f>+I89-J89+SEPTIEMBRE!K89</f>
        <v>#REF!</v>
      </c>
      <c r="L89" s="361" t="e">
        <f t="shared" si="1"/>
        <v>#REF!</v>
      </c>
      <c r="M89" s="278" t="e">
        <f t="shared" si="51"/>
        <v>#REF!</v>
      </c>
      <c r="N89" s="278">
        <v>0</v>
      </c>
      <c r="O89" s="278">
        <v>0</v>
      </c>
      <c r="P89" s="270" t="e">
        <f>+N89-O89+SEPTIEMBRE!P89</f>
        <v>#REF!</v>
      </c>
      <c r="Q89" s="361" t="e">
        <f t="shared" si="2"/>
        <v>#REF!</v>
      </c>
      <c r="R89" s="279" t="e">
        <f t="shared" si="52"/>
        <v>#REF!</v>
      </c>
      <c r="S89" s="361" t="e">
        <f t="shared" si="3"/>
        <v>#REF!</v>
      </c>
      <c r="T89" s="270">
        <v>0</v>
      </c>
      <c r="U89" s="278">
        <v>0</v>
      </c>
      <c r="V89" s="270">
        <f t="shared" si="53"/>
        <v>0</v>
      </c>
      <c r="W89" s="361" t="e">
        <f t="shared" si="4"/>
        <v>#DIV/0!</v>
      </c>
      <c r="X89" s="270">
        <f t="shared" si="54"/>
        <v>0</v>
      </c>
      <c r="Y89" s="270" t="e">
        <f>+X89+SEPTIEMBRE!Y89</f>
        <v>#REF!</v>
      </c>
      <c r="Z89" s="361" t="e">
        <f t="shared" si="5"/>
        <v>#REF!</v>
      </c>
      <c r="AA89" s="282" t="e">
        <f t="shared" si="55"/>
        <v>#REF!</v>
      </c>
    </row>
    <row r="90" spans="1:27" s="275" customFormat="1" x14ac:dyDescent="0.2">
      <c r="A90" s="276" t="s">
        <v>230</v>
      </c>
      <c r="B90" s="325" t="s">
        <v>231</v>
      </c>
      <c r="C90" s="278">
        <v>0</v>
      </c>
      <c r="D90" s="278">
        <v>0</v>
      </c>
      <c r="E90" s="278">
        <v>0</v>
      </c>
      <c r="F90" s="278"/>
      <c r="G90" s="278">
        <v>0</v>
      </c>
      <c r="H90" s="278">
        <f t="shared" si="50"/>
        <v>0</v>
      </c>
      <c r="I90" s="278">
        <v>0</v>
      </c>
      <c r="J90" s="278">
        <v>0</v>
      </c>
      <c r="K90" s="270" t="e">
        <f>+I90-J90+SEPTIEMBRE!K90</f>
        <v>#REF!</v>
      </c>
      <c r="L90" s="361" t="e">
        <f t="shared" si="1"/>
        <v>#REF!</v>
      </c>
      <c r="M90" s="278" t="e">
        <f t="shared" si="51"/>
        <v>#REF!</v>
      </c>
      <c r="N90" s="278">
        <v>0</v>
      </c>
      <c r="O90" s="278">
        <v>0</v>
      </c>
      <c r="P90" s="270" t="e">
        <f>+N90-O90+SEPTIEMBRE!P90</f>
        <v>#REF!</v>
      </c>
      <c r="Q90" s="361" t="e">
        <f t="shared" si="2"/>
        <v>#REF!</v>
      </c>
      <c r="R90" s="279" t="e">
        <f t="shared" si="52"/>
        <v>#REF!</v>
      </c>
      <c r="S90" s="361" t="e">
        <f t="shared" si="3"/>
        <v>#REF!</v>
      </c>
      <c r="T90" s="270">
        <v>0</v>
      </c>
      <c r="U90" s="278">
        <v>0</v>
      </c>
      <c r="V90" s="270">
        <f t="shared" si="53"/>
        <v>0</v>
      </c>
      <c r="W90" s="361" t="e">
        <f t="shared" si="4"/>
        <v>#DIV/0!</v>
      </c>
      <c r="X90" s="270">
        <f t="shared" si="54"/>
        <v>0</v>
      </c>
      <c r="Y90" s="270" t="e">
        <f>+X90+SEPTIEMBRE!Y90</f>
        <v>#REF!</v>
      </c>
      <c r="Z90" s="361" t="e">
        <f t="shared" si="5"/>
        <v>#REF!</v>
      </c>
      <c r="AA90" s="282" t="e">
        <f t="shared" si="55"/>
        <v>#REF!</v>
      </c>
    </row>
    <row r="91" spans="1:27" s="275" customFormat="1" x14ac:dyDescent="0.2">
      <c r="A91" s="276" t="s">
        <v>232</v>
      </c>
      <c r="B91" s="325" t="s">
        <v>233</v>
      </c>
      <c r="C91" s="278">
        <v>0</v>
      </c>
      <c r="D91" s="278">
        <v>0</v>
      </c>
      <c r="E91" s="278">
        <v>0</v>
      </c>
      <c r="F91" s="278"/>
      <c r="G91" s="278">
        <v>0</v>
      </c>
      <c r="H91" s="278">
        <f t="shared" si="50"/>
        <v>0</v>
      </c>
      <c r="I91" s="278">
        <v>0</v>
      </c>
      <c r="J91" s="278">
        <v>0</v>
      </c>
      <c r="K91" s="270" t="e">
        <f>+I91-J91+SEPTIEMBRE!K91</f>
        <v>#REF!</v>
      </c>
      <c r="L91" s="361" t="e">
        <f t="shared" si="1"/>
        <v>#REF!</v>
      </c>
      <c r="M91" s="278" t="e">
        <f t="shared" si="51"/>
        <v>#REF!</v>
      </c>
      <c r="N91" s="278">
        <v>0</v>
      </c>
      <c r="O91" s="278">
        <v>0</v>
      </c>
      <c r="P91" s="270" t="e">
        <f>+N91-O91+SEPTIEMBRE!P91</f>
        <v>#REF!</v>
      </c>
      <c r="Q91" s="361" t="e">
        <f t="shared" si="2"/>
        <v>#REF!</v>
      </c>
      <c r="R91" s="279" t="e">
        <f t="shared" si="52"/>
        <v>#REF!</v>
      </c>
      <c r="S91" s="361" t="e">
        <f t="shared" si="3"/>
        <v>#REF!</v>
      </c>
      <c r="T91" s="270">
        <v>0</v>
      </c>
      <c r="U91" s="278">
        <v>0</v>
      </c>
      <c r="V91" s="270">
        <f t="shared" si="53"/>
        <v>0</v>
      </c>
      <c r="W91" s="361" t="e">
        <f t="shared" si="4"/>
        <v>#DIV/0!</v>
      </c>
      <c r="X91" s="270">
        <f t="shared" si="54"/>
        <v>0</v>
      </c>
      <c r="Y91" s="270" t="e">
        <f>+X91+SEPTIEMBRE!Y91</f>
        <v>#REF!</v>
      </c>
      <c r="Z91" s="361" t="e">
        <f t="shared" si="5"/>
        <v>#REF!</v>
      </c>
      <c r="AA91" s="282" t="e">
        <f t="shared" si="55"/>
        <v>#REF!</v>
      </c>
    </row>
    <row r="92" spans="1:27" s="275" customFormat="1" x14ac:dyDescent="0.2">
      <c r="A92" s="276" t="s">
        <v>234</v>
      </c>
      <c r="B92" s="325" t="s">
        <v>235</v>
      </c>
      <c r="C92" s="278">
        <v>0</v>
      </c>
      <c r="D92" s="279">
        <v>0</v>
      </c>
      <c r="E92" s="279">
        <v>0</v>
      </c>
      <c r="F92" s="278"/>
      <c r="G92" s="278">
        <v>0</v>
      </c>
      <c r="H92" s="278">
        <f t="shared" si="50"/>
        <v>0</v>
      </c>
      <c r="I92" s="278">
        <v>0</v>
      </c>
      <c r="J92" s="278">
        <v>0</v>
      </c>
      <c r="K92" s="270" t="e">
        <f>+I92-J92+SEPTIEMBRE!K92</f>
        <v>#REF!</v>
      </c>
      <c r="L92" s="361" t="e">
        <f t="shared" si="1"/>
        <v>#REF!</v>
      </c>
      <c r="M92" s="278" t="e">
        <f t="shared" si="51"/>
        <v>#REF!</v>
      </c>
      <c r="N92" s="278">
        <v>0</v>
      </c>
      <c r="O92" s="278">
        <v>0</v>
      </c>
      <c r="P92" s="270" t="e">
        <f>+N92-O92+SEPTIEMBRE!P92</f>
        <v>#REF!</v>
      </c>
      <c r="Q92" s="361" t="e">
        <f t="shared" si="2"/>
        <v>#REF!</v>
      </c>
      <c r="R92" s="279" t="e">
        <f t="shared" si="52"/>
        <v>#REF!</v>
      </c>
      <c r="S92" s="361" t="e">
        <f t="shared" si="3"/>
        <v>#REF!</v>
      </c>
      <c r="T92" s="270">
        <v>0</v>
      </c>
      <c r="U92" s="278">
        <v>0</v>
      </c>
      <c r="V92" s="270">
        <f t="shared" si="53"/>
        <v>0</v>
      </c>
      <c r="W92" s="361" t="e">
        <f t="shared" si="4"/>
        <v>#DIV/0!</v>
      </c>
      <c r="X92" s="270">
        <f t="shared" si="54"/>
        <v>0</v>
      </c>
      <c r="Y92" s="270" t="e">
        <f>+X92+SEPTIEMBRE!Y92</f>
        <v>#REF!</v>
      </c>
      <c r="Z92" s="361" t="e">
        <f t="shared" si="5"/>
        <v>#REF!</v>
      </c>
      <c r="AA92" s="282" t="e">
        <f t="shared" si="55"/>
        <v>#REF!</v>
      </c>
    </row>
    <row r="93" spans="1:27" s="275" customFormat="1" x14ac:dyDescent="0.2">
      <c r="A93" s="284" t="s">
        <v>236</v>
      </c>
      <c r="B93" s="325" t="s">
        <v>237</v>
      </c>
      <c r="C93" s="287">
        <v>0</v>
      </c>
      <c r="D93" s="287">
        <v>0</v>
      </c>
      <c r="E93" s="287">
        <v>0</v>
      </c>
      <c r="F93" s="286"/>
      <c r="G93" s="286">
        <v>0</v>
      </c>
      <c r="H93" s="286">
        <f t="shared" si="50"/>
        <v>0</v>
      </c>
      <c r="I93" s="286">
        <v>0</v>
      </c>
      <c r="J93" s="286">
        <v>0</v>
      </c>
      <c r="K93" s="270" t="e">
        <f>+I93-J93+SEPTIEMBRE!K93</f>
        <v>#REF!</v>
      </c>
      <c r="L93" s="365" t="e">
        <f t="shared" si="1"/>
        <v>#REF!</v>
      </c>
      <c r="M93" s="286" t="e">
        <f t="shared" si="51"/>
        <v>#REF!</v>
      </c>
      <c r="N93" s="286">
        <v>0</v>
      </c>
      <c r="O93" s="286">
        <v>0</v>
      </c>
      <c r="P93" s="270" t="e">
        <f>+N93-O93+SEPTIEMBRE!P93</f>
        <v>#REF!</v>
      </c>
      <c r="Q93" s="365" t="e">
        <f t="shared" si="2"/>
        <v>#REF!</v>
      </c>
      <c r="R93" s="287" t="e">
        <f t="shared" si="52"/>
        <v>#REF!</v>
      </c>
      <c r="S93" s="365" t="e">
        <f t="shared" si="3"/>
        <v>#REF!</v>
      </c>
      <c r="T93" s="308">
        <v>0</v>
      </c>
      <c r="U93" s="286">
        <v>0</v>
      </c>
      <c r="V93" s="308">
        <f t="shared" si="53"/>
        <v>0</v>
      </c>
      <c r="W93" s="365" t="e">
        <f t="shared" si="4"/>
        <v>#DIV/0!</v>
      </c>
      <c r="X93" s="308">
        <f t="shared" si="54"/>
        <v>0</v>
      </c>
      <c r="Y93" s="270" t="e">
        <f>+X93+SEPTIEMBRE!Y93</f>
        <v>#REF!</v>
      </c>
      <c r="Z93" s="365" t="e">
        <f t="shared" si="5"/>
        <v>#REF!</v>
      </c>
      <c r="AA93" s="290" t="e">
        <f t="shared" si="55"/>
        <v>#REF!</v>
      </c>
    </row>
    <row r="94" spans="1:27" s="358" customFormat="1" x14ac:dyDescent="0.2">
      <c r="A94" s="326">
        <v>4</v>
      </c>
      <c r="B94" s="327" t="s">
        <v>238</v>
      </c>
      <c r="C94" s="252">
        <f t="shared" ref="C94:K96" si="56">+C95</f>
        <v>0</v>
      </c>
      <c r="D94" s="252">
        <f t="shared" si="56"/>
        <v>0</v>
      </c>
      <c r="E94" s="252">
        <f t="shared" si="56"/>
        <v>0</v>
      </c>
      <c r="F94" s="252">
        <f t="shared" si="56"/>
        <v>0</v>
      </c>
      <c r="G94" s="252">
        <f t="shared" si="56"/>
        <v>0</v>
      </c>
      <c r="H94" s="252">
        <f t="shared" si="56"/>
        <v>0</v>
      </c>
      <c r="I94" s="252">
        <f t="shared" si="56"/>
        <v>0</v>
      </c>
      <c r="J94" s="252">
        <f t="shared" si="56"/>
        <v>0</v>
      </c>
      <c r="K94" s="252" t="e">
        <f t="shared" si="56"/>
        <v>#REF!</v>
      </c>
      <c r="L94" s="357" t="e">
        <f t="shared" si="1"/>
        <v>#REF!</v>
      </c>
      <c r="M94" s="252" t="e">
        <f t="shared" ref="M94:P96" si="57">+M95</f>
        <v>#REF!</v>
      </c>
      <c r="N94" s="252">
        <f t="shared" si="57"/>
        <v>0</v>
      </c>
      <c r="O94" s="252">
        <f t="shared" si="57"/>
        <v>0</v>
      </c>
      <c r="P94" s="252" t="e">
        <f t="shared" si="57"/>
        <v>#REF!</v>
      </c>
      <c r="Q94" s="357" t="e">
        <f t="shared" si="2"/>
        <v>#REF!</v>
      </c>
      <c r="R94" s="252" t="e">
        <f>+R95</f>
        <v>#REF!</v>
      </c>
      <c r="S94" s="357" t="e">
        <f t="shared" si="3"/>
        <v>#REF!</v>
      </c>
      <c r="T94" s="252" t="e">
        <f t="shared" ref="T94:V96" si="58">+T95</f>
        <v>#REF!</v>
      </c>
      <c r="U94" s="252">
        <f t="shared" si="58"/>
        <v>0</v>
      </c>
      <c r="V94" s="252" t="e">
        <f t="shared" si="58"/>
        <v>#REF!</v>
      </c>
      <c r="W94" s="357" t="e">
        <f t="shared" si="4"/>
        <v>#REF!</v>
      </c>
      <c r="X94" s="252">
        <f t="shared" ref="X94:Y96" si="59">+X95</f>
        <v>0</v>
      </c>
      <c r="Y94" s="252" t="e">
        <f t="shared" si="59"/>
        <v>#REF!</v>
      </c>
      <c r="Z94" s="357" t="e">
        <f t="shared" si="5"/>
        <v>#REF!</v>
      </c>
      <c r="AA94" s="255" t="e">
        <f>+AA95</f>
        <v>#REF!</v>
      </c>
    </row>
    <row r="95" spans="1:27" s="358" customFormat="1" x14ac:dyDescent="0.2">
      <c r="A95" s="328" t="s">
        <v>239</v>
      </c>
      <c r="B95" s="329" t="s">
        <v>185</v>
      </c>
      <c r="C95" s="258">
        <f t="shared" si="56"/>
        <v>0</v>
      </c>
      <c r="D95" s="258">
        <f t="shared" si="56"/>
        <v>0</v>
      </c>
      <c r="E95" s="258">
        <f t="shared" si="56"/>
        <v>0</v>
      </c>
      <c r="F95" s="258">
        <f t="shared" si="56"/>
        <v>0</v>
      </c>
      <c r="G95" s="258">
        <f t="shared" si="56"/>
        <v>0</v>
      </c>
      <c r="H95" s="258">
        <f t="shared" si="56"/>
        <v>0</v>
      </c>
      <c r="I95" s="258">
        <f t="shared" si="56"/>
        <v>0</v>
      </c>
      <c r="J95" s="258">
        <f t="shared" si="56"/>
        <v>0</v>
      </c>
      <c r="K95" s="258" t="e">
        <f t="shared" si="56"/>
        <v>#REF!</v>
      </c>
      <c r="L95" s="508" t="e">
        <f t="shared" si="1"/>
        <v>#REF!</v>
      </c>
      <c r="M95" s="258" t="e">
        <f t="shared" si="57"/>
        <v>#REF!</v>
      </c>
      <c r="N95" s="258">
        <f t="shared" si="57"/>
        <v>0</v>
      </c>
      <c r="O95" s="258">
        <f t="shared" si="57"/>
        <v>0</v>
      </c>
      <c r="P95" s="258" t="e">
        <f t="shared" si="57"/>
        <v>#REF!</v>
      </c>
      <c r="Q95" s="508" t="e">
        <f t="shared" si="2"/>
        <v>#REF!</v>
      </c>
      <c r="R95" s="258" t="e">
        <f>+R96</f>
        <v>#REF!</v>
      </c>
      <c r="S95" s="508" t="e">
        <f t="shared" si="3"/>
        <v>#REF!</v>
      </c>
      <c r="T95" s="258" t="e">
        <f t="shared" si="58"/>
        <v>#REF!</v>
      </c>
      <c r="U95" s="258">
        <f t="shared" si="58"/>
        <v>0</v>
      </c>
      <c r="V95" s="258" t="e">
        <f t="shared" si="58"/>
        <v>#REF!</v>
      </c>
      <c r="W95" s="508" t="e">
        <f t="shared" si="4"/>
        <v>#REF!</v>
      </c>
      <c r="X95" s="258">
        <f t="shared" si="59"/>
        <v>0</v>
      </c>
      <c r="Y95" s="258" t="e">
        <f t="shared" si="59"/>
        <v>#REF!</v>
      </c>
      <c r="Z95" s="508" t="e">
        <f t="shared" si="5"/>
        <v>#REF!</v>
      </c>
      <c r="AA95" s="261" t="e">
        <f>+AA96</f>
        <v>#REF!</v>
      </c>
    </row>
    <row r="96" spans="1:27" s="358" customFormat="1" x14ac:dyDescent="0.2">
      <c r="A96" s="330" t="s">
        <v>240</v>
      </c>
      <c r="B96" s="329" t="s">
        <v>188</v>
      </c>
      <c r="C96" s="258">
        <f t="shared" si="56"/>
        <v>0</v>
      </c>
      <c r="D96" s="258">
        <f t="shared" si="56"/>
        <v>0</v>
      </c>
      <c r="E96" s="258">
        <f t="shared" si="56"/>
        <v>0</v>
      </c>
      <c r="F96" s="258">
        <f t="shared" si="56"/>
        <v>0</v>
      </c>
      <c r="G96" s="258">
        <f t="shared" si="56"/>
        <v>0</v>
      </c>
      <c r="H96" s="258">
        <f t="shared" si="56"/>
        <v>0</v>
      </c>
      <c r="I96" s="258">
        <f t="shared" si="56"/>
        <v>0</v>
      </c>
      <c r="J96" s="258">
        <f t="shared" si="56"/>
        <v>0</v>
      </c>
      <c r="K96" s="258" t="e">
        <f t="shared" si="56"/>
        <v>#REF!</v>
      </c>
      <c r="L96" s="508" t="e">
        <f t="shared" si="1"/>
        <v>#REF!</v>
      </c>
      <c r="M96" s="258" t="e">
        <f t="shared" si="57"/>
        <v>#REF!</v>
      </c>
      <c r="N96" s="258">
        <f t="shared" si="57"/>
        <v>0</v>
      </c>
      <c r="O96" s="258">
        <f t="shared" si="57"/>
        <v>0</v>
      </c>
      <c r="P96" s="258" t="e">
        <f t="shared" si="57"/>
        <v>#REF!</v>
      </c>
      <c r="Q96" s="508" t="e">
        <f t="shared" si="2"/>
        <v>#REF!</v>
      </c>
      <c r="R96" s="258" t="e">
        <f>+R97</f>
        <v>#REF!</v>
      </c>
      <c r="S96" s="508" t="e">
        <f t="shared" si="3"/>
        <v>#REF!</v>
      </c>
      <c r="T96" s="258" t="e">
        <f t="shared" si="58"/>
        <v>#REF!</v>
      </c>
      <c r="U96" s="258">
        <f t="shared" si="58"/>
        <v>0</v>
      </c>
      <c r="V96" s="258" t="e">
        <f t="shared" si="58"/>
        <v>#REF!</v>
      </c>
      <c r="W96" s="508" t="e">
        <f t="shared" si="4"/>
        <v>#REF!</v>
      </c>
      <c r="X96" s="258">
        <f t="shared" si="59"/>
        <v>0</v>
      </c>
      <c r="Y96" s="258" t="e">
        <f t="shared" si="59"/>
        <v>#REF!</v>
      </c>
      <c r="Z96" s="508" t="e">
        <f t="shared" si="5"/>
        <v>#REF!</v>
      </c>
      <c r="AA96" s="261" t="e">
        <f>+AA97</f>
        <v>#REF!</v>
      </c>
    </row>
    <row r="97" spans="1:28" s="358" customFormat="1" x14ac:dyDescent="0.2">
      <c r="A97" s="331" t="s">
        <v>241</v>
      </c>
      <c r="B97" s="332" t="s">
        <v>190</v>
      </c>
      <c r="C97" s="264">
        <f t="shared" ref="C97:K97" si="60">SUM(C98:C101)</f>
        <v>0</v>
      </c>
      <c r="D97" s="264">
        <f t="shared" si="60"/>
        <v>0</v>
      </c>
      <c r="E97" s="264">
        <f t="shared" si="60"/>
        <v>0</v>
      </c>
      <c r="F97" s="264">
        <f t="shared" si="60"/>
        <v>0</v>
      </c>
      <c r="G97" s="264">
        <f t="shared" si="60"/>
        <v>0</v>
      </c>
      <c r="H97" s="264">
        <f t="shared" si="60"/>
        <v>0</v>
      </c>
      <c r="I97" s="264">
        <f t="shared" si="60"/>
        <v>0</v>
      </c>
      <c r="J97" s="264">
        <f t="shared" si="60"/>
        <v>0</v>
      </c>
      <c r="K97" s="264" t="e">
        <f t="shared" si="60"/>
        <v>#REF!</v>
      </c>
      <c r="L97" s="509" t="e">
        <f t="shared" si="1"/>
        <v>#REF!</v>
      </c>
      <c r="M97" s="264" t="e">
        <f>SUM(M98:M101)</f>
        <v>#REF!</v>
      </c>
      <c r="N97" s="264">
        <f>SUM(N98:N101)</f>
        <v>0</v>
      </c>
      <c r="O97" s="264">
        <f>SUM(O98:O101)</f>
        <v>0</v>
      </c>
      <c r="P97" s="264" t="e">
        <f>SUM(P98:P101)</f>
        <v>#REF!</v>
      </c>
      <c r="Q97" s="509" t="e">
        <f t="shared" si="2"/>
        <v>#REF!</v>
      </c>
      <c r="R97" s="264" t="e">
        <f>SUM(R98:R101)</f>
        <v>#REF!</v>
      </c>
      <c r="S97" s="509" t="e">
        <f t="shared" si="3"/>
        <v>#REF!</v>
      </c>
      <c r="T97" s="264" t="e">
        <f>SUM(T98:T101)</f>
        <v>#REF!</v>
      </c>
      <c r="U97" s="264">
        <f>SUM(U98:U101)</f>
        <v>0</v>
      </c>
      <c r="V97" s="264" t="e">
        <f>SUM(V98:V101)</f>
        <v>#REF!</v>
      </c>
      <c r="W97" s="509" t="e">
        <f t="shared" si="4"/>
        <v>#REF!</v>
      </c>
      <c r="X97" s="264">
        <f>SUM(X98:X101)</f>
        <v>0</v>
      </c>
      <c r="Y97" s="264" t="e">
        <f>SUM(Y98:Y101)</f>
        <v>#REF!</v>
      </c>
      <c r="Z97" s="509" t="e">
        <f t="shared" si="5"/>
        <v>#REF!</v>
      </c>
      <c r="AA97" s="267" t="e">
        <f>SUM(AA98:AA101)</f>
        <v>#REF!</v>
      </c>
    </row>
    <row r="98" spans="1:28" s="275" customFormat="1" x14ac:dyDescent="0.2">
      <c r="A98" s="297" t="s">
        <v>242</v>
      </c>
      <c r="B98" s="304" t="s">
        <v>243</v>
      </c>
      <c r="C98" s="270">
        <v>0</v>
      </c>
      <c r="D98" s="279">
        <v>0</v>
      </c>
      <c r="E98" s="279">
        <v>0</v>
      </c>
      <c r="F98" s="271"/>
      <c r="G98" s="271">
        <v>0</v>
      </c>
      <c r="H98" s="270">
        <f>+C98+D98-E98+F98-G98</f>
        <v>0</v>
      </c>
      <c r="I98" s="271">
        <f>+'CDP-RP OCT'!C283</f>
        <v>0</v>
      </c>
      <c r="J98" s="271">
        <v>0</v>
      </c>
      <c r="K98" s="270" t="e">
        <f>+I98-J98+SEPTIEMBRE!K98</f>
        <v>#REF!</v>
      </c>
      <c r="L98" s="361" t="e">
        <f t="shared" si="1"/>
        <v>#REF!</v>
      </c>
      <c r="M98" s="271" t="e">
        <f>+H98-K98</f>
        <v>#REF!</v>
      </c>
      <c r="N98" s="271">
        <f>+'CDP-RP OCT'!G283</f>
        <v>0</v>
      </c>
      <c r="O98" s="271">
        <v>0</v>
      </c>
      <c r="P98" s="270" t="e">
        <f>+N98-O98+SEPTIEMBRE!P98</f>
        <v>#REF!</v>
      </c>
      <c r="Q98" s="361" t="e">
        <f t="shared" si="2"/>
        <v>#REF!</v>
      </c>
      <c r="R98" s="271" t="e">
        <f>+H98-P98</f>
        <v>#REF!</v>
      </c>
      <c r="S98" s="361" t="e">
        <f t="shared" si="3"/>
        <v>#REF!</v>
      </c>
      <c r="T98" s="270" t="e">
        <f>+SEPTIEMBRE!V98</f>
        <v>#REF!</v>
      </c>
      <c r="U98" s="270">
        <v>0</v>
      </c>
      <c r="V98" s="270" t="e">
        <f>+T98+U98</f>
        <v>#REF!</v>
      </c>
      <c r="W98" s="361" t="e">
        <f t="shared" si="4"/>
        <v>#REF!</v>
      </c>
      <c r="X98" s="270">
        <f>+U98</f>
        <v>0</v>
      </c>
      <c r="Y98" s="270" t="e">
        <f>+X98+SEPTIEMBRE!Y98</f>
        <v>#REF!</v>
      </c>
      <c r="Z98" s="361" t="e">
        <f t="shared" si="5"/>
        <v>#REF!</v>
      </c>
      <c r="AA98" s="274" t="e">
        <f>+P98-Y98</f>
        <v>#REF!</v>
      </c>
      <c r="AB98" s="367"/>
    </row>
    <row r="99" spans="1:28" s="275" customFormat="1" x14ac:dyDescent="0.2">
      <c r="A99" s="276" t="s">
        <v>244</v>
      </c>
      <c r="B99" s="333" t="s">
        <v>245</v>
      </c>
      <c r="C99" s="278">
        <v>0</v>
      </c>
      <c r="D99" s="279">
        <v>0</v>
      </c>
      <c r="E99" s="279">
        <v>0</v>
      </c>
      <c r="F99" s="279"/>
      <c r="G99" s="279">
        <v>0</v>
      </c>
      <c r="H99" s="278">
        <f>+C99+D99-E99+F99-G99</f>
        <v>0</v>
      </c>
      <c r="I99" s="279">
        <f>+'CDP-RP OCT'!C292</f>
        <v>0</v>
      </c>
      <c r="J99" s="279">
        <v>0</v>
      </c>
      <c r="K99" s="270" t="e">
        <f>+I99-J99+SEPTIEMBRE!K99</f>
        <v>#REF!</v>
      </c>
      <c r="L99" s="361" t="e">
        <f t="shared" si="1"/>
        <v>#REF!</v>
      </c>
      <c r="M99" s="279" t="e">
        <f>+H99-K99</f>
        <v>#REF!</v>
      </c>
      <c r="N99" s="279">
        <f>+'CDP-RP OCT'!G292</f>
        <v>0</v>
      </c>
      <c r="O99" s="279">
        <v>0</v>
      </c>
      <c r="P99" s="270" t="e">
        <f>+N99-O99+SEPTIEMBRE!P99</f>
        <v>#REF!</v>
      </c>
      <c r="Q99" s="361" t="e">
        <f t="shared" si="2"/>
        <v>#REF!</v>
      </c>
      <c r="R99" s="279" t="e">
        <f>+H99-P99</f>
        <v>#REF!</v>
      </c>
      <c r="S99" s="361" t="e">
        <f t="shared" si="3"/>
        <v>#REF!</v>
      </c>
      <c r="T99" s="270" t="e">
        <f>+SEPTIEMBRE!V99</f>
        <v>#REF!</v>
      </c>
      <c r="U99" s="278"/>
      <c r="V99" s="270" t="e">
        <f>+T99+U99</f>
        <v>#REF!</v>
      </c>
      <c r="W99" s="361" t="e">
        <f t="shared" si="4"/>
        <v>#REF!</v>
      </c>
      <c r="X99" s="270">
        <f>+U99</f>
        <v>0</v>
      </c>
      <c r="Y99" s="270" t="e">
        <f>+X99+SEPTIEMBRE!Y99</f>
        <v>#REF!</v>
      </c>
      <c r="Z99" s="361" t="e">
        <f t="shared" si="5"/>
        <v>#REF!</v>
      </c>
      <c r="AA99" s="282" t="e">
        <f>+P99-Y99</f>
        <v>#REF!</v>
      </c>
    </row>
    <row r="100" spans="1:28" s="275" customFormat="1" x14ac:dyDescent="0.2">
      <c r="A100" s="276" t="s">
        <v>246</v>
      </c>
      <c r="B100" s="333" t="s">
        <v>247</v>
      </c>
      <c r="C100" s="279"/>
      <c r="D100" s="279">
        <v>0</v>
      </c>
      <c r="E100" s="279">
        <v>0</v>
      </c>
      <c r="F100" s="279">
        <f>+MAYO!F98</f>
        <v>0</v>
      </c>
      <c r="G100" s="279">
        <v>0</v>
      </c>
      <c r="H100" s="278">
        <f>+C100+D100-E100+F100-G100</f>
        <v>0</v>
      </c>
      <c r="I100" s="279">
        <f>+'CDP-RP OCT'!C299</f>
        <v>0</v>
      </c>
      <c r="J100" s="279">
        <v>0</v>
      </c>
      <c r="K100" s="270" t="e">
        <f>+I100-J100+SEPTIEMBRE!K100</f>
        <v>#REF!</v>
      </c>
      <c r="L100" s="361" t="e">
        <f t="shared" si="1"/>
        <v>#REF!</v>
      </c>
      <c r="M100" s="279" t="e">
        <f>+H100-K100</f>
        <v>#REF!</v>
      </c>
      <c r="N100" s="279">
        <f>+'CDP-RP OCT'!G299</f>
        <v>0</v>
      </c>
      <c r="O100" s="279">
        <v>0</v>
      </c>
      <c r="P100" s="270" t="e">
        <f>+N100-O100+SEPTIEMBRE!P100</f>
        <v>#REF!</v>
      </c>
      <c r="Q100" s="361" t="e">
        <f t="shared" si="2"/>
        <v>#REF!</v>
      </c>
      <c r="R100" s="279" t="e">
        <f>+H100-P100</f>
        <v>#REF!</v>
      </c>
      <c r="S100" s="361" t="e">
        <f t="shared" si="3"/>
        <v>#REF!</v>
      </c>
      <c r="T100" s="270" t="e">
        <f>+SEPTIEMBRE!V100</f>
        <v>#REF!</v>
      </c>
      <c r="U100" s="278">
        <v>0</v>
      </c>
      <c r="V100" s="270" t="e">
        <f>+T100+U100</f>
        <v>#REF!</v>
      </c>
      <c r="W100" s="361" t="e">
        <f t="shared" si="4"/>
        <v>#REF!</v>
      </c>
      <c r="X100" s="270">
        <f>+U100</f>
        <v>0</v>
      </c>
      <c r="Y100" s="270" t="e">
        <f>+X100+SEPTIEMBRE!Y100</f>
        <v>#REF!</v>
      </c>
      <c r="Z100" s="361" t="e">
        <f t="shared" si="5"/>
        <v>#REF!</v>
      </c>
      <c r="AA100" s="282" t="e">
        <f>+P100-Y100</f>
        <v>#REF!</v>
      </c>
    </row>
    <row r="101" spans="1:28" s="275" customFormat="1" x14ac:dyDescent="0.2">
      <c r="A101" s="374" t="s">
        <v>248</v>
      </c>
      <c r="B101" s="375" t="s">
        <v>249</v>
      </c>
      <c r="C101" s="372">
        <v>0</v>
      </c>
      <c r="D101" s="610">
        <v>0</v>
      </c>
      <c r="E101" s="610">
        <v>0</v>
      </c>
      <c r="F101" s="371"/>
      <c r="G101" s="371">
        <v>0</v>
      </c>
      <c r="H101" s="372">
        <f>+C101+D101-E101+F101-G101</f>
        <v>0</v>
      </c>
      <c r="I101" s="371">
        <f>+'CDP-RP OCT'!C336</f>
        <v>0</v>
      </c>
      <c r="J101" s="371">
        <v>0</v>
      </c>
      <c r="K101" s="270" t="e">
        <f>+I101-J101+SEPTIEMBRE!K101</f>
        <v>#REF!</v>
      </c>
      <c r="L101" s="566" t="e">
        <f t="shared" si="1"/>
        <v>#REF!</v>
      </c>
      <c r="M101" s="371" t="e">
        <f>+H101-K101</f>
        <v>#REF!</v>
      </c>
      <c r="N101" s="371">
        <f>+'CDP-RP OCT'!G336</f>
        <v>0</v>
      </c>
      <c r="O101" s="371">
        <v>0</v>
      </c>
      <c r="P101" s="270" t="e">
        <f>+N101-O101+SEPTIEMBRE!P101</f>
        <v>#REF!</v>
      </c>
      <c r="Q101" s="566" t="e">
        <f t="shared" si="2"/>
        <v>#REF!</v>
      </c>
      <c r="R101" s="371" t="e">
        <f>+H101-P101</f>
        <v>#REF!</v>
      </c>
      <c r="S101" s="566" t="e">
        <f t="shared" si="3"/>
        <v>#REF!</v>
      </c>
      <c r="T101" s="522" t="e">
        <f>+SEPTIEMBRE!V101</f>
        <v>#REF!</v>
      </c>
      <c r="U101" s="372"/>
      <c r="V101" s="522" t="e">
        <f>+T101+U101</f>
        <v>#REF!</v>
      </c>
      <c r="W101" s="566" t="e">
        <f t="shared" si="4"/>
        <v>#REF!</v>
      </c>
      <c r="X101" s="522">
        <f>+U101</f>
        <v>0</v>
      </c>
      <c r="Y101" s="522" t="e">
        <f>+X101+SEPTIEMBRE!Y101</f>
        <v>#REF!</v>
      </c>
      <c r="Z101" s="566" t="e">
        <f t="shared" si="5"/>
        <v>#REF!</v>
      </c>
      <c r="AA101" s="377" t="e">
        <f>+P101-Y101</f>
        <v>#REF!</v>
      </c>
    </row>
    <row r="102" spans="1:28" s="275" customFormat="1" x14ac:dyDescent="0.2">
      <c r="A102" s="567"/>
      <c r="B102" s="568"/>
      <c r="C102" s="569"/>
      <c r="D102" s="569"/>
      <c r="E102" s="569"/>
      <c r="F102" s="569"/>
      <c r="G102" s="569"/>
      <c r="H102" s="569"/>
      <c r="I102" s="569"/>
      <c r="J102" s="569"/>
      <c r="K102" s="569"/>
      <c r="L102" s="248"/>
      <c r="M102" s="569"/>
      <c r="N102" s="569"/>
      <c r="O102" s="569"/>
      <c r="P102" s="569"/>
      <c r="Q102" s="248"/>
      <c r="R102" s="569"/>
      <c r="S102" s="248"/>
      <c r="T102" s="569"/>
      <c r="U102" s="569"/>
      <c r="V102" s="569"/>
      <c r="W102" s="248"/>
      <c r="X102" s="569"/>
      <c r="Y102" s="569"/>
      <c r="Z102" s="248"/>
      <c r="AA102" s="569"/>
    </row>
    <row r="103" spans="1:28" s="275" customFormat="1" x14ac:dyDescent="0.2">
      <c r="A103" s="567"/>
      <c r="B103" s="568"/>
      <c r="C103" s="569"/>
      <c r="D103" s="569"/>
      <c r="E103" s="569"/>
      <c r="F103" s="569"/>
      <c r="G103" s="569"/>
      <c r="H103" s="569"/>
      <c r="I103" s="569"/>
      <c r="J103" s="569"/>
      <c r="K103" s="569"/>
      <c r="L103" s="248"/>
      <c r="M103" s="569"/>
      <c r="N103" s="569"/>
      <c r="O103" s="569"/>
      <c r="P103" s="569"/>
      <c r="Q103" s="248"/>
      <c r="R103" s="569"/>
      <c r="S103" s="248"/>
      <c r="T103" s="569"/>
      <c r="U103" s="569"/>
      <c r="V103" s="569"/>
      <c r="W103" s="248"/>
      <c r="X103" s="569"/>
      <c r="Y103" s="569"/>
      <c r="Z103" s="248"/>
      <c r="AA103" s="569"/>
    </row>
    <row r="104" spans="1:28" s="275" customFormat="1" x14ac:dyDescent="0.2">
      <c r="A104" s="567"/>
      <c r="B104" s="568"/>
      <c r="C104" s="569"/>
      <c r="D104" s="569"/>
      <c r="E104" s="569"/>
      <c r="F104" s="569"/>
      <c r="G104" s="569"/>
      <c r="H104" s="569"/>
      <c r="I104" s="569"/>
      <c r="J104" s="569"/>
      <c r="K104" s="569"/>
      <c r="L104" s="248"/>
      <c r="M104" s="569"/>
      <c r="N104" s="569"/>
      <c r="O104" s="569"/>
      <c r="P104" s="569"/>
      <c r="Q104" s="248"/>
      <c r="R104" s="569"/>
      <c r="S104" s="248"/>
      <c r="T104" s="569"/>
      <c r="U104" s="569"/>
      <c r="V104" s="569"/>
      <c r="W104" s="248"/>
      <c r="X104" s="569"/>
      <c r="Y104" s="569"/>
      <c r="Z104" s="248"/>
      <c r="AA104" s="569"/>
    </row>
    <row r="108" spans="1:28" s="216" customFormat="1" ht="18" x14ac:dyDescent="0.25">
      <c r="B108" s="335"/>
      <c r="C108" s="224"/>
      <c r="F108" s="400"/>
      <c r="G108" s="335"/>
      <c r="H108" s="335"/>
      <c r="I108" s="570"/>
      <c r="K108" s="224"/>
      <c r="L108" s="222"/>
      <c r="M108" s="224"/>
      <c r="N108" s="224"/>
      <c r="P108" s="224"/>
      <c r="Q108" s="222"/>
      <c r="R108" s="224"/>
      <c r="S108" s="222"/>
      <c r="W108" s="222"/>
      <c r="Y108" s="224"/>
      <c r="Z108" s="222"/>
      <c r="AA108" s="224"/>
    </row>
    <row r="109" spans="1:28" s="216" customFormat="1" ht="18" x14ac:dyDescent="0.25">
      <c r="B109" s="217" t="s">
        <v>250</v>
      </c>
      <c r="C109" s="219"/>
      <c r="D109" s="217"/>
      <c r="E109" s="217"/>
      <c r="F109" s="401" t="s">
        <v>251</v>
      </c>
      <c r="G109" s="217"/>
      <c r="I109" s="224"/>
      <c r="K109" s="224"/>
      <c r="L109" s="220"/>
      <c r="M109" s="224"/>
      <c r="N109" s="224"/>
      <c r="P109" s="224"/>
      <c r="Q109" s="222"/>
      <c r="R109" s="224"/>
      <c r="S109" s="222"/>
      <c r="W109" s="222"/>
      <c r="Y109" s="224"/>
      <c r="Z109" s="222"/>
      <c r="AA109" s="224"/>
    </row>
    <row r="110" spans="1:28" s="216" customFormat="1" ht="18" x14ac:dyDescent="0.25">
      <c r="B110" s="217" t="s">
        <v>252</v>
      </c>
      <c r="C110" s="219"/>
      <c r="D110" s="217"/>
      <c r="E110" s="217"/>
      <c r="F110" s="401" t="s">
        <v>253</v>
      </c>
      <c r="G110" s="217"/>
      <c r="I110" s="224"/>
      <c r="K110" s="224"/>
      <c r="L110" s="220"/>
      <c r="M110" s="224"/>
      <c r="N110" s="224"/>
      <c r="P110" s="224"/>
      <c r="Q110" s="222"/>
      <c r="R110" s="224"/>
      <c r="S110" s="222"/>
      <c r="W110" s="222"/>
      <c r="Y110" s="224"/>
      <c r="Z110" s="222"/>
      <c r="AA110" s="224"/>
    </row>
    <row r="111" spans="1:28" s="216" customFormat="1" ht="18" x14ac:dyDescent="0.25">
      <c r="B111" s="217" t="s">
        <v>254</v>
      </c>
      <c r="C111" s="224"/>
      <c r="F111" s="401" t="s">
        <v>255</v>
      </c>
      <c r="I111" s="224"/>
      <c r="K111" s="224"/>
      <c r="L111" s="222"/>
      <c r="M111" s="224"/>
      <c r="N111" s="224"/>
      <c r="P111" s="224"/>
      <c r="Q111" s="222"/>
      <c r="R111" s="224"/>
      <c r="S111" s="222"/>
      <c r="W111" s="222"/>
      <c r="Y111" s="224"/>
      <c r="Z111" s="222"/>
      <c r="AA111" s="224"/>
    </row>
  </sheetData>
  <sheetProtection selectLockedCells="1" selectUnlockedCells="1"/>
  <mergeCells count="28"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W6:W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topLeftCell="A241" workbookViewId="0">
      <selection activeCell="E256" sqref="E256"/>
    </sheetView>
  </sheetViews>
  <sheetFormatPr baseColWidth="10" defaultRowHeight="12" outlineLevelRow="2" x14ac:dyDescent="0.2"/>
  <cols>
    <col min="1" max="1" width="14.85546875" style="611" customWidth="1"/>
    <col min="2" max="2" width="15.28515625" style="611" customWidth="1"/>
    <col min="3" max="3" width="16.7109375" style="611" customWidth="1"/>
    <col min="4" max="4" width="73.28515625" style="611" customWidth="1"/>
    <col min="5" max="5" width="19.140625" style="611" customWidth="1"/>
    <col min="6" max="6" width="9" style="611" customWidth="1"/>
    <col min="7" max="7" width="17.42578125" style="611" customWidth="1"/>
    <col min="8" max="8" width="11.42578125" style="612"/>
    <col min="9" max="9" width="15.85546875" style="611" customWidth="1"/>
    <col min="10" max="11" width="11.5703125" style="611" customWidth="1"/>
    <col min="12" max="16384" width="11.42578125" style="611"/>
  </cols>
  <sheetData>
    <row r="1" spans="1:7" x14ac:dyDescent="0.2">
      <c r="D1" s="613"/>
      <c r="G1" s="614"/>
    </row>
    <row r="2" spans="1:7" x14ac:dyDescent="0.2">
      <c r="D2" s="613"/>
      <c r="G2" s="614"/>
    </row>
    <row r="3" spans="1:7" x14ac:dyDescent="0.2">
      <c r="A3" s="615" t="s">
        <v>0</v>
      </c>
      <c r="B3" s="616" t="s">
        <v>1</v>
      </c>
      <c r="C3" s="616" t="s">
        <v>2</v>
      </c>
      <c r="D3" s="617" t="s">
        <v>3</v>
      </c>
      <c r="E3" s="616" t="s">
        <v>4</v>
      </c>
      <c r="F3" s="616" t="s">
        <v>5</v>
      </c>
      <c r="G3" s="618" t="s">
        <v>2</v>
      </c>
    </row>
    <row r="4" spans="1:7" x14ac:dyDescent="0.2">
      <c r="A4" s="619"/>
      <c r="B4" s="620"/>
      <c r="C4" s="621"/>
      <c r="D4" s="622"/>
      <c r="E4" s="616"/>
      <c r="F4" s="616"/>
      <c r="G4" s="618"/>
    </row>
    <row r="5" spans="1:7" x14ac:dyDescent="0.2">
      <c r="A5" s="619"/>
      <c r="B5" s="620"/>
      <c r="C5" s="621"/>
      <c r="D5" s="623"/>
      <c r="E5" s="624"/>
      <c r="F5" s="625"/>
      <c r="G5" s="618"/>
    </row>
    <row r="6" spans="1:7" x14ac:dyDescent="0.2">
      <c r="A6" s="626"/>
      <c r="B6" s="626"/>
      <c r="C6" s="618">
        <f>SUM(C4:C5)</f>
        <v>0</v>
      </c>
      <c r="D6" s="627" t="s">
        <v>6</v>
      </c>
      <c r="E6" s="625"/>
      <c r="F6" s="625"/>
      <c r="G6" s="618">
        <f>SUM(G4:G5)</f>
        <v>0</v>
      </c>
    </row>
    <row r="7" spans="1:7" x14ac:dyDescent="0.2">
      <c r="A7" s="628"/>
      <c r="B7" s="628"/>
      <c r="C7" s="628"/>
      <c r="D7" s="629"/>
      <c r="E7" s="630"/>
      <c r="F7" s="630"/>
      <c r="G7" s="631"/>
    </row>
    <row r="8" spans="1:7" x14ac:dyDescent="0.2">
      <c r="A8" s="628"/>
      <c r="B8" s="628"/>
      <c r="C8" s="628"/>
      <c r="D8" s="629"/>
      <c r="E8" s="630"/>
      <c r="F8" s="630"/>
      <c r="G8" s="631"/>
    </row>
    <row r="9" spans="1:7" x14ac:dyDescent="0.2">
      <c r="A9" s="632" t="s">
        <v>0</v>
      </c>
      <c r="B9" s="625" t="s">
        <v>1</v>
      </c>
      <c r="C9" s="616" t="s">
        <v>2</v>
      </c>
      <c r="D9" s="633" t="s">
        <v>7</v>
      </c>
      <c r="E9" s="625" t="s">
        <v>4</v>
      </c>
      <c r="F9" s="625" t="s">
        <v>5</v>
      </c>
      <c r="G9" s="618" t="s">
        <v>2</v>
      </c>
    </row>
    <row r="10" spans="1:7" ht="13.5" x14ac:dyDescent="0.25">
      <c r="A10" s="619"/>
      <c r="B10" s="620"/>
      <c r="C10" s="621"/>
      <c r="D10" s="634"/>
      <c r="E10" s="348"/>
      <c r="F10" s="344"/>
      <c r="G10" s="349"/>
    </row>
    <row r="11" spans="1:7" ht="13.5" x14ac:dyDescent="0.25">
      <c r="A11" s="619"/>
      <c r="B11" s="620"/>
      <c r="C11" s="621"/>
      <c r="D11" s="634"/>
      <c r="E11" s="348"/>
      <c r="F11" s="344"/>
      <c r="G11" s="355"/>
    </row>
    <row r="12" spans="1:7" x14ac:dyDescent="0.2">
      <c r="A12" s="632"/>
      <c r="B12" s="625"/>
      <c r="C12" s="625"/>
      <c r="D12" s="633"/>
      <c r="E12" s="625"/>
      <c r="F12" s="625"/>
      <c r="G12" s="618"/>
    </row>
    <row r="13" spans="1:7" x14ac:dyDescent="0.2">
      <c r="A13" s="632"/>
      <c r="B13" s="632"/>
      <c r="C13" s="618">
        <f>SUM(C10:C12)</f>
        <v>0</v>
      </c>
      <c r="D13" s="635" t="s">
        <v>6</v>
      </c>
      <c r="E13" s="625"/>
      <c r="F13" s="625"/>
      <c r="G13" s="618">
        <f>SUM(G10:G12)</f>
        <v>0</v>
      </c>
    </row>
    <row r="14" spans="1:7" x14ac:dyDescent="0.2">
      <c r="A14" s="630"/>
      <c r="B14" s="630"/>
      <c r="C14" s="630"/>
      <c r="D14" s="636"/>
      <c r="E14" s="630"/>
      <c r="F14" s="630"/>
      <c r="G14" s="631"/>
    </row>
    <row r="15" spans="1:7" x14ac:dyDescent="0.2">
      <c r="A15" s="630"/>
      <c r="B15" s="630"/>
      <c r="C15" s="630"/>
      <c r="D15" s="636"/>
      <c r="E15" s="630"/>
      <c r="F15" s="630"/>
      <c r="G15" s="631"/>
    </row>
    <row r="16" spans="1:7" x14ac:dyDescent="0.2">
      <c r="A16" s="632" t="s">
        <v>0</v>
      </c>
      <c r="B16" s="625" t="s">
        <v>1</v>
      </c>
      <c r="C16" s="616" t="s">
        <v>2</v>
      </c>
      <c r="D16" s="633" t="s">
        <v>8</v>
      </c>
      <c r="E16" s="625" t="s">
        <v>4</v>
      </c>
      <c r="F16" s="625" t="s">
        <v>5</v>
      </c>
      <c r="G16" s="618" t="s">
        <v>2</v>
      </c>
    </row>
    <row r="17" spans="1:7" ht="13.5" x14ac:dyDescent="0.25">
      <c r="A17" s="354"/>
      <c r="B17" s="344"/>
      <c r="C17" s="349"/>
      <c r="D17" s="342"/>
      <c r="E17" s="354"/>
      <c r="F17" s="344"/>
      <c r="G17" s="349"/>
    </row>
    <row r="18" spans="1:7" ht="13.5" x14ac:dyDescent="0.25">
      <c r="A18" s="354"/>
      <c r="B18" s="344"/>
      <c r="C18" s="355"/>
      <c r="D18" s="342"/>
      <c r="E18" s="354"/>
      <c r="F18" s="344"/>
      <c r="G18" s="355"/>
    </row>
    <row r="19" spans="1:7" x14ac:dyDescent="0.2">
      <c r="A19" s="632"/>
      <c r="B19" s="632"/>
      <c r="C19" s="618">
        <f>SUM(C17:C18)</f>
        <v>0</v>
      </c>
      <c r="D19" s="635" t="s">
        <v>6</v>
      </c>
      <c r="E19" s="625"/>
      <c r="F19" s="625"/>
      <c r="G19" s="618">
        <f>SUM(G17:G18)</f>
        <v>0</v>
      </c>
    </row>
    <row r="20" spans="1:7" x14ac:dyDescent="0.2">
      <c r="A20" s="628"/>
      <c r="B20" s="628"/>
      <c r="C20" s="628"/>
      <c r="D20" s="629"/>
      <c r="E20" s="630"/>
      <c r="F20" s="630"/>
      <c r="G20" s="631"/>
    </row>
    <row r="21" spans="1:7" x14ac:dyDescent="0.2">
      <c r="A21" s="628"/>
      <c r="B21" s="628"/>
      <c r="C21" s="628"/>
      <c r="D21" s="629"/>
      <c r="E21" s="630"/>
      <c r="F21" s="630"/>
      <c r="G21" s="631"/>
    </row>
    <row r="22" spans="1:7" x14ac:dyDescent="0.2">
      <c r="A22" s="632" t="s">
        <v>0</v>
      </c>
      <c r="B22" s="625" t="s">
        <v>1</v>
      </c>
      <c r="C22" s="616" t="s">
        <v>2</v>
      </c>
      <c r="D22" s="633" t="s">
        <v>9</v>
      </c>
      <c r="E22" s="625" t="s">
        <v>4</v>
      </c>
      <c r="F22" s="625" t="s">
        <v>5</v>
      </c>
      <c r="G22" s="618" t="s">
        <v>2</v>
      </c>
    </row>
    <row r="23" spans="1:7" x14ac:dyDescent="0.2">
      <c r="A23" s="632"/>
      <c r="B23" s="625"/>
      <c r="C23" s="625"/>
      <c r="D23" s="633"/>
      <c r="E23" s="625"/>
      <c r="F23" s="625"/>
      <c r="G23" s="618"/>
    </row>
    <row r="24" spans="1:7" x14ac:dyDescent="0.2">
      <c r="A24" s="632"/>
      <c r="B24" s="625"/>
      <c r="C24" s="625"/>
      <c r="D24" s="633"/>
      <c r="E24" s="625"/>
      <c r="F24" s="625"/>
      <c r="G24" s="618"/>
    </row>
    <row r="25" spans="1:7" x14ac:dyDescent="0.2">
      <c r="A25" s="632"/>
      <c r="B25" s="632"/>
      <c r="C25" s="618">
        <f>SUM(C23:C24)</f>
        <v>0</v>
      </c>
      <c r="D25" s="635" t="s">
        <v>6</v>
      </c>
      <c r="E25" s="625"/>
      <c r="F25" s="625"/>
      <c r="G25" s="618">
        <f>SUM(G23:G24)</f>
        <v>0</v>
      </c>
    </row>
    <row r="26" spans="1:7" x14ac:dyDescent="0.2">
      <c r="A26" s="628"/>
      <c r="B26" s="628"/>
      <c r="C26" s="628"/>
      <c r="D26" s="629"/>
      <c r="E26" s="630"/>
      <c r="F26" s="630"/>
      <c r="G26" s="631"/>
    </row>
    <row r="27" spans="1:7" x14ac:dyDescent="0.2">
      <c r="A27" s="628"/>
      <c r="B27" s="630"/>
      <c r="C27" s="630"/>
      <c r="D27" s="637"/>
      <c r="E27" s="630"/>
      <c r="F27" s="630"/>
      <c r="G27" s="631"/>
    </row>
    <row r="28" spans="1:7" x14ac:dyDescent="0.2">
      <c r="A28" s="632" t="s">
        <v>0</v>
      </c>
      <c r="B28" s="625" t="s">
        <v>1</v>
      </c>
      <c r="C28" s="616" t="s">
        <v>2</v>
      </c>
      <c r="D28" s="638" t="s">
        <v>10</v>
      </c>
      <c r="E28" s="625" t="s">
        <v>4</v>
      </c>
      <c r="F28" s="625" t="s">
        <v>5</v>
      </c>
      <c r="G28" s="618" t="s">
        <v>2</v>
      </c>
    </row>
    <row r="29" spans="1:7" x14ac:dyDescent="0.2">
      <c r="A29" s="632"/>
      <c r="B29" s="625"/>
      <c r="C29" s="625"/>
      <c r="D29" s="638"/>
      <c r="E29" s="625"/>
      <c r="F29" s="625"/>
      <c r="G29" s="618"/>
    </row>
    <row r="30" spans="1:7" x14ac:dyDescent="0.2">
      <c r="A30" s="632"/>
      <c r="B30" s="625"/>
      <c r="C30" s="625"/>
      <c r="D30" s="638"/>
      <c r="E30" s="625"/>
      <c r="F30" s="625"/>
      <c r="G30" s="618"/>
    </row>
    <row r="31" spans="1:7" x14ac:dyDescent="0.2">
      <c r="A31" s="632"/>
      <c r="B31" s="632"/>
      <c r="C31" s="618">
        <f>SUM(C29:C30)</f>
        <v>0</v>
      </c>
      <c r="D31" s="635" t="s">
        <v>6</v>
      </c>
      <c r="E31" s="625"/>
      <c r="F31" s="625"/>
      <c r="G31" s="618">
        <f>SUM(G29:G30)</f>
        <v>0</v>
      </c>
    </row>
    <row r="32" spans="1:7" x14ac:dyDescent="0.2">
      <c r="A32" s="628"/>
      <c r="B32" s="628"/>
      <c r="C32" s="628"/>
      <c r="D32" s="629"/>
      <c r="E32" s="630"/>
      <c r="F32" s="630"/>
      <c r="G32" s="631"/>
    </row>
    <row r="33" spans="1:7" x14ac:dyDescent="0.2">
      <c r="A33" s="628"/>
      <c r="B33" s="628"/>
      <c r="C33" s="628"/>
      <c r="D33" s="629"/>
      <c r="E33" s="630"/>
      <c r="F33" s="630"/>
      <c r="G33" s="631"/>
    </row>
    <row r="34" spans="1:7" x14ac:dyDescent="0.2">
      <c r="A34" s="632" t="s">
        <v>0</v>
      </c>
      <c r="B34" s="625" t="s">
        <v>1</v>
      </c>
      <c r="C34" s="616" t="s">
        <v>2</v>
      </c>
      <c r="D34" s="633" t="s">
        <v>11</v>
      </c>
      <c r="E34" s="625" t="s">
        <v>4</v>
      </c>
      <c r="F34" s="625" t="s">
        <v>5</v>
      </c>
      <c r="G34" s="618" t="s">
        <v>2</v>
      </c>
    </row>
    <row r="35" spans="1:7" ht="13.5" x14ac:dyDescent="0.25">
      <c r="A35" s="354"/>
      <c r="B35" s="344"/>
      <c r="C35" s="355"/>
      <c r="D35" s="342"/>
      <c r="E35" s="354"/>
      <c r="F35" s="344"/>
      <c r="G35" s="349"/>
    </row>
    <row r="36" spans="1:7" ht="13.5" x14ac:dyDescent="0.25">
      <c r="A36" s="354"/>
      <c r="B36" s="344"/>
      <c r="C36" s="355"/>
      <c r="D36" s="342"/>
      <c r="E36" s="354"/>
      <c r="F36" s="344"/>
      <c r="G36" s="355"/>
    </row>
    <row r="37" spans="1:7" x14ac:dyDescent="0.2">
      <c r="A37" s="632"/>
      <c r="B37" s="632"/>
      <c r="C37" s="618">
        <f>SUM(C35:C36)</f>
        <v>0</v>
      </c>
      <c r="D37" s="635" t="s">
        <v>6</v>
      </c>
      <c r="E37" s="625"/>
      <c r="F37" s="625"/>
      <c r="G37" s="618">
        <f>SUM(G35:G36)</f>
        <v>0</v>
      </c>
    </row>
    <row r="38" spans="1:7" x14ac:dyDescent="0.2">
      <c r="A38" s="612"/>
      <c r="B38" s="612"/>
      <c r="C38" s="612"/>
      <c r="D38" s="639"/>
      <c r="E38" s="612"/>
      <c r="F38" s="612"/>
      <c r="G38" s="640"/>
    </row>
    <row r="39" spans="1:7" x14ac:dyDescent="0.2">
      <c r="A39" s="612"/>
      <c r="B39" s="612"/>
      <c r="C39" s="612"/>
      <c r="D39" s="639"/>
      <c r="E39" s="612"/>
      <c r="F39" s="612"/>
      <c r="G39" s="640"/>
    </row>
    <row r="40" spans="1:7" x14ac:dyDescent="0.2">
      <c r="A40" s="632" t="s">
        <v>0</v>
      </c>
      <c r="B40" s="625" t="s">
        <v>1</v>
      </c>
      <c r="C40" s="616" t="s">
        <v>2</v>
      </c>
      <c r="D40" s="638" t="s">
        <v>12</v>
      </c>
      <c r="E40" s="625" t="s">
        <v>4</v>
      </c>
      <c r="F40" s="625" t="s">
        <v>5</v>
      </c>
      <c r="G40" s="618" t="s">
        <v>2</v>
      </c>
    </row>
    <row r="41" spans="1:7" ht="13.5" x14ac:dyDescent="0.25">
      <c r="A41" s="354"/>
      <c r="B41" s="344"/>
      <c r="C41" s="355"/>
      <c r="D41" s="342"/>
      <c r="E41" s="354"/>
      <c r="F41" s="344"/>
      <c r="G41" s="349"/>
    </row>
    <row r="42" spans="1:7" ht="13.5" x14ac:dyDescent="0.25">
      <c r="A42" s="354"/>
      <c r="B42" s="344"/>
      <c r="C42" s="355"/>
      <c r="D42" s="342"/>
      <c r="E42" s="354"/>
      <c r="F42" s="344"/>
      <c r="G42" s="355"/>
    </row>
    <row r="43" spans="1:7" x14ac:dyDescent="0.2">
      <c r="A43" s="615"/>
      <c r="B43" s="615"/>
      <c r="C43" s="618">
        <f>SUM(C41:C42)</f>
        <v>0</v>
      </c>
      <c r="D43" s="641" t="s">
        <v>6</v>
      </c>
      <c r="E43" s="616"/>
      <c r="F43" s="616"/>
      <c r="G43" s="618">
        <f>SUM(G41:G42)</f>
        <v>0</v>
      </c>
    </row>
    <row r="44" spans="1:7" x14ac:dyDescent="0.2">
      <c r="A44" s="642"/>
      <c r="B44" s="642"/>
      <c r="C44" s="642"/>
      <c r="D44" s="643"/>
      <c r="E44" s="644"/>
      <c r="F44" s="644"/>
      <c r="G44" s="645"/>
    </row>
    <row r="45" spans="1:7" x14ac:dyDescent="0.2">
      <c r="A45" s="646"/>
      <c r="B45" s="646"/>
      <c r="C45" s="646"/>
      <c r="D45" s="647"/>
      <c r="E45" s="648"/>
      <c r="F45" s="648"/>
      <c r="G45" s="649"/>
    </row>
    <row r="46" spans="1:7" x14ac:dyDescent="0.2">
      <c r="A46" s="650" t="s">
        <v>0</v>
      </c>
      <c r="B46" s="651" t="s">
        <v>1</v>
      </c>
      <c r="C46" s="625" t="s">
        <v>2</v>
      </c>
      <c r="D46" s="652" t="s">
        <v>13</v>
      </c>
      <c r="E46" s="651" t="s">
        <v>4</v>
      </c>
      <c r="F46" s="651" t="s">
        <v>5</v>
      </c>
      <c r="G46" s="618" t="s">
        <v>2</v>
      </c>
    </row>
    <row r="47" spans="1:7" ht="13.5" x14ac:dyDescent="0.25">
      <c r="A47" s="354"/>
      <c r="B47" s="344"/>
      <c r="C47" s="355"/>
      <c r="D47" s="342"/>
      <c r="E47" s="353"/>
      <c r="F47" s="344"/>
      <c r="G47" s="355"/>
    </row>
    <row r="48" spans="1:7" ht="13.5" x14ac:dyDescent="0.25">
      <c r="A48" s="354"/>
      <c r="B48" s="344"/>
      <c r="C48" s="355"/>
      <c r="D48" s="342"/>
      <c r="E48" s="353"/>
      <c r="F48" s="707"/>
      <c r="G48" s="355"/>
    </row>
    <row r="49" spans="1:7" ht="13.5" x14ac:dyDescent="0.25">
      <c r="A49" s="354"/>
      <c r="B49" s="344"/>
      <c r="C49" s="355"/>
      <c r="D49" s="342"/>
      <c r="E49" s="353"/>
      <c r="F49" s="344"/>
      <c r="G49" s="355"/>
    </row>
    <row r="50" spans="1:7" s="656" customFormat="1" ht="13.5" outlineLevel="2" x14ac:dyDescent="0.25">
      <c r="A50" s="344"/>
      <c r="B50" s="354"/>
      <c r="C50" s="342"/>
      <c r="D50" s="117"/>
      <c r="E50" s="355"/>
      <c r="F50" s="344"/>
      <c r="G50" s="354"/>
    </row>
    <row r="51" spans="1:7" x14ac:dyDescent="0.2">
      <c r="A51" s="632"/>
      <c r="B51" s="632"/>
      <c r="C51" s="618">
        <f>SUM(C47:C50)</f>
        <v>0</v>
      </c>
      <c r="D51" s="635" t="s">
        <v>6</v>
      </c>
      <c r="E51" s="625"/>
      <c r="F51" s="625"/>
      <c r="G51" s="618">
        <f>SUM(G47:G50)</f>
        <v>0</v>
      </c>
    </row>
    <row r="52" spans="1:7" x14ac:dyDescent="0.2">
      <c r="A52" s="628"/>
      <c r="B52" s="628"/>
      <c r="C52" s="628"/>
      <c r="D52" s="629"/>
      <c r="E52" s="630"/>
      <c r="F52" s="630"/>
      <c r="G52" s="631"/>
    </row>
    <row r="53" spans="1:7" x14ac:dyDescent="0.2">
      <c r="A53" s="628"/>
      <c r="B53" s="628"/>
      <c r="C53" s="628"/>
      <c r="D53" s="629"/>
      <c r="E53" s="630"/>
      <c r="F53" s="630"/>
      <c r="G53" s="631"/>
    </row>
    <row r="54" spans="1:7" x14ac:dyDescent="0.2">
      <c r="A54" s="632" t="s">
        <v>0</v>
      </c>
      <c r="B54" s="625" t="s">
        <v>1</v>
      </c>
      <c r="C54" s="625" t="s">
        <v>2</v>
      </c>
      <c r="D54" s="638" t="s">
        <v>14</v>
      </c>
      <c r="E54" s="625" t="s">
        <v>4</v>
      </c>
      <c r="F54" s="625" t="s">
        <v>5</v>
      </c>
      <c r="G54" s="618" t="s">
        <v>2</v>
      </c>
    </row>
    <row r="55" spans="1:7" ht="13.5" x14ac:dyDescent="0.25">
      <c r="A55" s="354"/>
      <c r="B55" s="344"/>
      <c r="C55" s="355"/>
      <c r="D55" s="342"/>
      <c r="E55" s="353"/>
      <c r="F55" s="344"/>
      <c r="G55" s="355"/>
    </row>
    <row r="56" spans="1:7" ht="13.5" x14ac:dyDescent="0.25">
      <c r="A56" s="354"/>
      <c r="B56" s="344"/>
      <c r="C56" s="355"/>
      <c r="D56" s="342"/>
      <c r="E56" s="353"/>
      <c r="F56" s="344"/>
      <c r="G56" s="355"/>
    </row>
    <row r="57" spans="1:7" ht="13.5" x14ac:dyDescent="0.25">
      <c r="A57" s="354"/>
      <c r="B57" s="344"/>
      <c r="C57" s="355"/>
      <c r="D57" s="342"/>
      <c r="E57" s="353"/>
      <c r="F57" s="344"/>
      <c r="G57" s="355"/>
    </row>
    <row r="58" spans="1:7" ht="13.5" x14ac:dyDescent="0.25">
      <c r="A58" s="354"/>
      <c r="B58" s="344"/>
      <c r="C58" s="355"/>
      <c r="D58" s="342"/>
      <c r="E58" s="353"/>
      <c r="F58" s="344"/>
      <c r="G58" s="355"/>
    </row>
    <row r="59" spans="1:7" x14ac:dyDescent="0.2">
      <c r="A59" s="635"/>
      <c r="B59" s="632"/>
      <c r="C59" s="618">
        <f>SUM(C55:C58)</f>
        <v>0</v>
      </c>
      <c r="D59" s="635" t="s">
        <v>6</v>
      </c>
      <c r="E59" s="625"/>
      <c r="F59" s="625"/>
      <c r="G59" s="618">
        <f>SUM(G55:G58)</f>
        <v>0</v>
      </c>
    </row>
    <row r="60" spans="1:7" x14ac:dyDescent="0.2">
      <c r="A60" s="628"/>
      <c r="B60" s="628"/>
      <c r="C60" s="628"/>
      <c r="D60" s="629"/>
      <c r="E60" s="630"/>
      <c r="F60" s="630"/>
      <c r="G60" s="631"/>
    </row>
    <row r="61" spans="1:7" x14ac:dyDescent="0.2">
      <c r="A61" s="628"/>
      <c r="B61" s="628"/>
      <c r="C61" s="628"/>
      <c r="D61" s="629"/>
      <c r="E61" s="630"/>
      <c r="F61" s="630"/>
      <c r="G61" s="631"/>
    </row>
    <row r="62" spans="1:7" x14ac:dyDescent="0.2">
      <c r="A62" s="632" t="s">
        <v>0</v>
      </c>
      <c r="B62" s="625" t="s">
        <v>1</v>
      </c>
      <c r="C62" s="616" t="s">
        <v>2</v>
      </c>
      <c r="D62" s="658" t="s">
        <v>15</v>
      </c>
      <c r="E62" s="625" t="s">
        <v>4</v>
      </c>
      <c r="F62" s="625" t="s">
        <v>5</v>
      </c>
      <c r="G62" s="618" t="s">
        <v>2</v>
      </c>
    </row>
    <row r="63" spans="1:7" x14ac:dyDescent="0.2">
      <c r="A63" s="632"/>
      <c r="B63" s="625"/>
      <c r="C63" s="625"/>
      <c r="D63" s="658"/>
      <c r="E63" s="625"/>
      <c r="F63" s="625"/>
      <c r="G63" s="618"/>
    </row>
    <row r="64" spans="1:7" x14ac:dyDescent="0.2">
      <c r="A64" s="626"/>
      <c r="B64" s="626"/>
      <c r="C64" s="618">
        <f>SUM(C63)</f>
        <v>0</v>
      </c>
      <c r="D64" s="659" t="s">
        <v>6</v>
      </c>
      <c r="E64" s="616"/>
      <c r="F64" s="616"/>
      <c r="G64" s="618">
        <f>SUM(G63)</f>
        <v>0</v>
      </c>
    </row>
    <row r="65" spans="1:7" x14ac:dyDescent="0.2">
      <c r="A65" s="642"/>
      <c r="B65" s="644"/>
      <c r="C65" s="644"/>
      <c r="D65" s="660"/>
      <c r="E65" s="644"/>
      <c r="F65" s="644"/>
      <c r="G65" s="645"/>
    </row>
    <row r="66" spans="1:7" x14ac:dyDescent="0.2">
      <c r="A66" s="646"/>
      <c r="B66" s="648"/>
      <c r="C66" s="648"/>
      <c r="D66" s="661"/>
      <c r="E66" s="648"/>
      <c r="F66" s="648"/>
      <c r="G66" s="649"/>
    </row>
    <row r="67" spans="1:7" x14ac:dyDescent="0.2">
      <c r="A67" s="632" t="s">
        <v>0</v>
      </c>
      <c r="B67" s="625" t="s">
        <v>1</v>
      </c>
      <c r="C67" s="616" t="s">
        <v>2</v>
      </c>
      <c r="D67" s="652" t="s">
        <v>16</v>
      </c>
      <c r="E67" s="625" t="s">
        <v>4</v>
      </c>
      <c r="F67" s="625" t="s">
        <v>5</v>
      </c>
      <c r="G67" s="618" t="s">
        <v>2</v>
      </c>
    </row>
    <row r="68" spans="1:7" x14ac:dyDescent="0.2">
      <c r="A68" s="632"/>
      <c r="B68" s="625"/>
      <c r="C68" s="625"/>
      <c r="D68" s="652"/>
      <c r="E68" s="625"/>
      <c r="F68" s="625"/>
      <c r="G68" s="618"/>
    </row>
    <row r="69" spans="1:7" x14ac:dyDescent="0.2">
      <c r="A69" s="632"/>
      <c r="B69" s="625"/>
      <c r="C69" s="651"/>
      <c r="D69" s="652"/>
      <c r="E69" s="625"/>
      <c r="F69" s="625"/>
      <c r="G69" s="618"/>
    </row>
    <row r="70" spans="1:7" x14ac:dyDescent="0.2">
      <c r="A70" s="615"/>
      <c r="B70" s="615"/>
      <c r="C70" s="618">
        <f>SUM(C68:C69)</f>
        <v>0</v>
      </c>
      <c r="D70" s="641" t="s">
        <v>6</v>
      </c>
      <c r="E70" s="616"/>
      <c r="F70" s="616"/>
      <c r="G70" s="618">
        <f>SUM(G68:G69)</f>
        <v>0</v>
      </c>
    </row>
    <row r="71" spans="1:7" x14ac:dyDescent="0.2">
      <c r="A71" s="642"/>
      <c r="B71" s="642"/>
      <c r="C71" s="642"/>
      <c r="D71" s="643"/>
      <c r="E71" s="644"/>
      <c r="F71" s="644"/>
      <c r="G71" s="645"/>
    </row>
    <row r="72" spans="1:7" x14ac:dyDescent="0.2">
      <c r="A72" s="646"/>
      <c r="B72" s="646"/>
      <c r="C72" s="646"/>
      <c r="D72" s="647"/>
      <c r="E72" s="648"/>
      <c r="F72" s="648"/>
      <c r="G72" s="649"/>
    </row>
    <row r="73" spans="1:7" x14ac:dyDescent="0.2">
      <c r="A73" s="650" t="s">
        <v>0</v>
      </c>
      <c r="B73" s="651" t="s">
        <v>1</v>
      </c>
      <c r="C73" s="616" t="s">
        <v>2</v>
      </c>
      <c r="D73" s="652" t="s">
        <v>17</v>
      </c>
      <c r="E73" s="625" t="s">
        <v>4</v>
      </c>
      <c r="F73" s="625" t="s">
        <v>5</v>
      </c>
      <c r="G73" s="618" t="s">
        <v>2</v>
      </c>
    </row>
    <row r="74" spans="1:7" x14ac:dyDescent="0.2">
      <c r="A74" s="650"/>
      <c r="B74" s="651"/>
      <c r="C74" s="625"/>
      <c r="D74" s="652"/>
      <c r="E74" s="625"/>
      <c r="F74" s="625"/>
      <c r="G74" s="618"/>
    </row>
    <row r="75" spans="1:7" x14ac:dyDescent="0.2">
      <c r="A75" s="650"/>
      <c r="B75" s="651"/>
      <c r="C75" s="651"/>
      <c r="D75" s="652"/>
      <c r="E75" s="625"/>
      <c r="F75" s="625"/>
      <c r="G75" s="618"/>
    </row>
    <row r="76" spans="1:7" x14ac:dyDescent="0.2">
      <c r="A76" s="615"/>
      <c r="B76" s="615"/>
      <c r="C76" s="618">
        <f>SUM(C74:C75)</f>
        <v>0</v>
      </c>
      <c r="D76" s="641" t="s">
        <v>6</v>
      </c>
      <c r="E76" s="616"/>
      <c r="F76" s="616"/>
      <c r="G76" s="618">
        <f>SUM(G74:G75)</f>
        <v>0</v>
      </c>
    </row>
    <row r="77" spans="1:7" x14ac:dyDescent="0.2">
      <c r="A77" s="642"/>
      <c r="B77" s="642"/>
      <c r="C77" s="642"/>
      <c r="D77" s="643"/>
      <c r="E77" s="644"/>
      <c r="F77" s="644"/>
      <c r="G77" s="645"/>
    </row>
    <row r="78" spans="1:7" x14ac:dyDescent="0.2">
      <c r="A78" s="646"/>
      <c r="B78" s="646"/>
      <c r="C78" s="646"/>
      <c r="D78" s="647"/>
      <c r="E78" s="648"/>
      <c r="F78" s="648"/>
      <c r="G78" s="649"/>
    </row>
    <row r="79" spans="1:7" x14ac:dyDescent="0.2">
      <c r="A79" s="650" t="s">
        <v>0</v>
      </c>
      <c r="B79" s="651" t="s">
        <v>1</v>
      </c>
      <c r="C79" s="616" t="s">
        <v>2</v>
      </c>
      <c r="D79" s="652" t="s">
        <v>18</v>
      </c>
      <c r="E79" s="651" t="s">
        <v>4</v>
      </c>
      <c r="F79" s="651" t="s">
        <v>5</v>
      </c>
      <c r="G79" s="618" t="s">
        <v>2</v>
      </c>
    </row>
    <row r="80" spans="1:7" x14ac:dyDescent="0.2">
      <c r="A80" s="650"/>
      <c r="B80" s="651"/>
      <c r="C80" s="625"/>
      <c r="D80" s="652"/>
      <c r="E80" s="651"/>
      <c r="F80" s="651"/>
      <c r="G80" s="618"/>
    </row>
    <row r="81" spans="1:7" x14ac:dyDescent="0.2">
      <c r="A81" s="615"/>
      <c r="B81" s="615"/>
      <c r="C81" s="618">
        <f>SUM(C80)</f>
        <v>0</v>
      </c>
      <c r="D81" s="641" t="s">
        <v>6</v>
      </c>
      <c r="E81" s="616"/>
      <c r="F81" s="616"/>
      <c r="G81" s="618">
        <f>SUM(G80)</f>
        <v>0</v>
      </c>
    </row>
    <row r="82" spans="1:7" x14ac:dyDescent="0.2">
      <c r="A82" s="642"/>
      <c r="B82" s="642"/>
      <c r="C82" s="642"/>
      <c r="D82" s="643"/>
      <c r="E82" s="644"/>
      <c r="F82" s="644"/>
      <c r="G82" s="645"/>
    </row>
    <row r="83" spans="1:7" x14ac:dyDescent="0.2">
      <c r="A83" s="646"/>
      <c r="B83" s="646"/>
      <c r="C83" s="646"/>
      <c r="D83" s="647"/>
      <c r="E83" s="648"/>
      <c r="F83" s="648"/>
      <c r="G83" s="649"/>
    </row>
    <row r="84" spans="1:7" x14ac:dyDescent="0.2">
      <c r="A84" s="650" t="s">
        <v>0</v>
      </c>
      <c r="B84" s="651" t="s">
        <v>1</v>
      </c>
      <c r="C84" s="616" t="s">
        <v>2</v>
      </c>
      <c r="D84" s="652" t="s">
        <v>19</v>
      </c>
      <c r="E84" s="651" t="s">
        <v>4</v>
      </c>
      <c r="F84" s="651" t="s">
        <v>5</v>
      </c>
      <c r="G84" s="618" t="s">
        <v>2</v>
      </c>
    </row>
    <row r="85" spans="1:7" x14ac:dyDescent="0.2">
      <c r="A85" s="632"/>
      <c r="B85" s="625"/>
      <c r="C85" s="625"/>
      <c r="D85" s="638"/>
      <c r="E85" s="625"/>
      <c r="F85" s="625"/>
      <c r="G85" s="618"/>
    </row>
    <row r="86" spans="1:7" x14ac:dyDescent="0.2">
      <c r="A86" s="632"/>
      <c r="B86" s="632"/>
      <c r="C86" s="618">
        <f>SUM(C85)</f>
        <v>0</v>
      </c>
      <c r="D86" s="635" t="s">
        <v>6</v>
      </c>
      <c r="E86" s="625"/>
      <c r="F86" s="625"/>
      <c r="G86" s="618">
        <f>SUM(G85)</f>
        <v>0</v>
      </c>
    </row>
    <row r="87" spans="1:7" x14ac:dyDescent="0.2">
      <c r="A87" s="628"/>
      <c r="B87" s="628"/>
      <c r="C87" s="628"/>
      <c r="D87" s="629"/>
      <c r="E87" s="630"/>
      <c r="F87" s="630"/>
      <c r="G87" s="631"/>
    </row>
    <row r="88" spans="1:7" x14ac:dyDescent="0.2">
      <c r="A88" s="628"/>
      <c r="B88" s="628"/>
      <c r="C88" s="628"/>
      <c r="D88" s="629"/>
      <c r="E88" s="630"/>
      <c r="F88" s="630"/>
      <c r="G88" s="631"/>
    </row>
    <row r="89" spans="1:7" x14ac:dyDescent="0.2">
      <c r="A89" s="632" t="s">
        <v>0</v>
      </c>
      <c r="B89" s="625" t="s">
        <v>1</v>
      </c>
      <c r="C89" s="616" t="s">
        <v>2</v>
      </c>
      <c r="D89" s="638" t="s">
        <v>20</v>
      </c>
      <c r="E89" s="625" t="s">
        <v>4</v>
      </c>
      <c r="F89" s="625" t="s">
        <v>5</v>
      </c>
      <c r="G89" s="618" t="s">
        <v>2</v>
      </c>
    </row>
    <row r="90" spans="1:7" x14ac:dyDescent="0.2">
      <c r="A90" s="662"/>
      <c r="B90" s="662"/>
      <c r="C90" s="662"/>
      <c r="D90" s="657"/>
      <c r="E90" s="662"/>
      <c r="F90" s="662"/>
      <c r="G90" s="663"/>
    </row>
    <row r="91" spans="1:7" x14ac:dyDescent="0.2">
      <c r="A91" s="662"/>
      <c r="B91" s="662"/>
      <c r="C91" s="662"/>
      <c r="D91" s="657"/>
      <c r="E91" s="662"/>
      <c r="F91" s="662"/>
      <c r="G91" s="663"/>
    </row>
    <row r="92" spans="1:7" x14ac:dyDescent="0.2">
      <c r="A92" s="615"/>
      <c r="B92" s="615"/>
      <c r="C92" s="618">
        <f>SUM(C90:C91)</f>
        <v>0</v>
      </c>
      <c r="D92" s="641" t="s">
        <v>6</v>
      </c>
      <c r="E92" s="616"/>
      <c r="F92" s="616"/>
      <c r="G92" s="618">
        <f>SUM(G90:G91)</f>
        <v>0</v>
      </c>
    </row>
    <row r="93" spans="1:7" x14ac:dyDescent="0.2">
      <c r="A93" s="642"/>
      <c r="B93" s="642"/>
      <c r="C93" s="642"/>
      <c r="D93" s="643"/>
      <c r="E93" s="644"/>
      <c r="F93" s="644"/>
      <c r="G93" s="645"/>
    </row>
    <row r="94" spans="1:7" x14ac:dyDescent="0.2">
      <c r="A94" s="646"/>
      <c r="B94" s="646"/>
      <c r="C94" s="646"/>
      <c r="D94" s="647"/>
      <c r="E94" s="648"/>
      <c r="F94" s="648"/>
      <c r="G94" s="649"/>
    </row>
    <row r="95" spans="1:7" x14ac:dyDescent="0.2">
      <c r="A95" s="632" t="s">
        <v>0</v>
      </c>
      <c r="B95" s="625" t="s">
        <v>1</v>
      </c>
      <c r="C95" s="625" t="s">
        <v>2</v>
      </c>
      <c r="D95" s="652" t="s">
        <v>21</v>
      </c>
      <c r="E95" s="625" t="s">
        <v>4</v>
      </c>
      <c r="F95" s="625" t="s">
        <v>5</v>
      </c>
      <c r="G95" s="618" t="s">
        <v>2</v>
      </c>
    </row>
    <row r="96" spans="1:7" x14ac:dyDescent="0.2">
      <c r="A96" s="664"/>
      <c r="B96" s="664"/>
      <c r="C96" s="664"/>
      <c r="D96" s="665"/>
      <c r="E96" s="664"/>
      <c r="F96" s="664"/>
      <c r="G96" s="663"/>
    </row>
    <row r="97" spans="1:7" x14ac:dyDescent="0.2">
      <c r="A97" s="664"/>
      <c r="B97" s="664"/>
      <c r="C97" s="664"/>
      <c r="D97" s="665"/>
      <c r="E97" s="664"/>
      <c r="F97" s="664"/>
      <c r="G97" s="663"/>
    </row>
    <row r="98" spans="1:7" x14ac:dyDescent="0.2">
      <c r="A98" s="615"/>
      <c r="B98" s="615"/>
      <c r="C98" s="618">
        <f>SUM(C96:C97)</f>
        <v>0</v>
      </c>
      <c r="D98" s="641" t="s">
        <v>6</v>
      </c>
      <c r="E98" s="616"/>
      <c r="F98" s="616"/>
      <c r="G98" s="618">
        <f>SUM(G96:G97)</f>
        <v>0</v>
      </c>
    </row>
    <row r="99" spans="1:7" x14ac:dyDescent="0.2">
      <c r="A99" s="642"/>
      <c r="B99" s="642"/>
      <c r="C99" s="642"/>
      <c r="D99" s="643"/>
      <c r="E99" s="644"/>
      <c r="F99" s="644"/>
      <c r="G99" s="645"/>
    </row>
    <row r="100" spans="1:7" x14ac:dyDescent="0.2">
      <c r="A100" s="646"/>
      <c r="B100" s="646"/>
      <c r="C100" s="646"/>
      <c r="D100" s="647"/>
      <c r="E100" s="648"/>
      <c r="F100" s="648"/>
      <c r="G100" s="649"/>
    </row>
    <row r="101" spans="1:7" x14ac:dyDescent="0.2">
      <c r="A101" s="650" t="s">
        <v>0</v>
      </c>
      <c r="B101" s="651" t="s">
        <v>1</v>
      </c>
      <c r="C101" s="625" t="s">
        <v>2</v>
      </c>
      <c r="D101" s="652" t="s">
        <v>22</v>
      </c>
      <c r="E101" s="651" t="s">
        <v>4</v>
      </c>
      <c r="F101" s="651" t="s">
        <v>5</v>
      </c>
      <c r="G101" s="618" t="s">
        <v>2</v>
      </c>
    </row>
    <row r="102" spans="1:7" s="666" customFormat="1" ht="13.5" outlineLevel="2" x14ac:dyDescent="0.25">
      <c r="A102" s="354"/>
      <c r="B102" s="354"/>
      <c r="C102" s="355"/>
      <c r="D102" s="117"/>
      <c r="E102" s="353"/>
      <c r="F102" s="344"/>
      <c r="G102" s="355"/>
    </row>
    <row r="103" spans="1:7" ht="13.5" x14ac:dyDescent="0.25">
      <c r="A103" s="354"/>
      <c r="B103" s="651"/>
      <c r="C103" s="651"/>
      <c r="D103" s="652"/>
      <c r="E103" s="651"/>
      <c r="F103" s="651"/>
      <c r="G103" s="355"/>
    </row>
    <row r="104" spans="1:7" x14ac:dyDescent="0.2">
      <c r="A104" s="632"/>
      <c r="B104" s="632"/>
      <c r="C104" s="618">
        <f>SUM(C102:C103)</f>
        <v>0</v>
      </c>
      <c r="D104" s="635" t="s">
        <v>6</v>
      </c>
      <c r="E104" s="625"/>
      <c r="F104" s="625"/>
      <c r="G104" s="618">
        <f>SUM(G102:G103)</f>
        <v>0</v>
      </c>
    </row>
    <row r="105" spans="1:7" x14ac:dyDescent="0.2">
      <c r="A105" s="628"/>
      <c r="B105" s="628"/>
      <c r="C105" s="628"/>
      <c r="D105" s="629"/>
      <c r="E105" s="630"/>
      <c r="F105" s="630"/>
      <c r="G105" s="631"/>
    </row>
    <row r="106" spans="1:7" x14ac:dyDescent="0.2">
      <c r="A106" s="628"/>
      <c r="B106" s="628"/>
      <c r="C106" s="628"/>
      <c r="D106" s="629"/>
      <c r="E106" s="630"/>
      <c r="F106" s="630"/>
      <c r="G106" s="631"/>
    </row>
    <row r="107" spans="1:7" x14ac:dyDescent="0.2">
      <c r="A107" s="632" t="s">
        <v>0</v>
      </c>
      <c r="B107" s="625" t="s">
        <v>1</v>
      </c>
      <c r="C107" s="616" t="s">
        <v>2</v>
      </c>
      <c r="D107" s="638" t="s">
        <v>23</v>
      </c>
      <c r="E107" s="625" t="s">
        <v>4</v>
      </c>
      <c r="F107" s="625" t="s">
        <v>5</v>
      </c>
      <c r="G107" s="618" t="s">
        <v>2</v>
      </c>
    </row>
    <row r="108" spans="1:7" x14ac:dyDescent="0.2">
      <c r="A108" s="632"/>
      <c r="B108" s="625"/>
      <c r="C108" s="625"/>
      <c r="D108" s="638"/>
      <c r="E108" s="625"/>
      <c r="F108" s="625"/>
      <c r="G108" s="618"/>
    </row>
    <row r="109" spans="1:7" x14ac:dyDescent="0.2">
      <c r="A109" s="632"/>
      <c r="B109" s="625"/>
      <c r="C109" s="625"/>
      <c r="D109" s="638"/>
      <c r="E109" s="625"/>
      <c r="F109" s="625"/>
      <c r="G109" s="618"/>
    </row>
    <row r="110" spans="1:7" x14ac:dyDescent="0.2">
      <c r="A110" s="632"/>
      <c r="B110" s="632"/>
      <c r="C110" s="618">
        <f>SUM(C108:C109)</f>
        <v>0</v>
      </c>
      <c r="D110" s="635" t="s">
        <v>6</v>
      </c>
      <c r="E110" s="625"/>
      <c r="F110" s="625"/>
      <c r="G110" s="618">
        <f>SUM(G108:G109)</f>
        <v>0</v>
      </c>
    </row>
    <row r="111" spans="1:7" x14ac:dyDescent="0.2">
      <c r="A111" s="628"/>
      <c r="B111" s="628"/>
      <c r="C111" s="628"/>
      <c r="D111" s="629"/>
      <c r="E111" s="630"/>
      <c r="F111" s="630"/>
      <c r="G111" s="631"/>
    </row>
    <row r="112" spans="1:7" x14ac:dyDescent="0.2">
      <c r="A112" s="628"/>
      <c r="B112" s="630"/>
      <c r="C112" s="630"/>
      <c r="D112" s="636"/>
      <c r="E112" s="630"/>
      <c r="F112" s="630"/>
      <c r="G112" s="631"/>
    </row>
    <row r="113" spans="1:10" x14ac:dyDescent="0.2">
      <c r="A113" s="632" t="s">
        <v>0</v>
      </c>
      <c r="B113" s="625" t="s">
        <v>1</v>
      </c>
      <c r="C113" s="616" t="s">
        <v>2</v>
      </c>
      <c r="D113" s="638" t="s">
        <v>24</v>
      </c>
      <c r="E113" s="625" t="s">
        <v>4</v>
      </c>
      <c r="F113" s="625" t="s">
        <v>5</v>
      </c>
      <c r="G113" s="618" t="s">
        <v>2</v>
      </c>
    </row>
    <row r="114" spans="1:10" s="708" customFormat="1" ht="13.5" outlineLevel="2" x14ac:dyDescent="0.25">
      <c r="A114" s="344"/>
      <c r="B114" s="348"/>
      <c r="C114" s="117"/>
      <c r="D114" s="117"/>
      <c r="E114" s="355"/>
      <c r="F114" s="344"/>
      <c r="G114" s="354"/>
    </row>
    <row r="115" spans="1:10" x14ac:dyDescent="0.2">
      <c r="A115" s="632"/>
      <c r="B115" s="632"/>
      <c r="C115" s="618">
        <f>SUM(C114)</f>
        <v>0</v>
      </c>
      <c r="D115" s="635" t="s">
        <v>6</v>
      </c>
      <c r="E115" s="625"/>
      <c r="F115" s="625"/>
      <c r="G115" s="618">
        <f>SUM(G114)</f>
        <v>0</v>
      </c>
    </row>
    <row r="116" spans="1:10" x14ac:dyDescent="0.2">
      <c r="A116" s="628"/>
      <c r="B116" s="628"/>
      <c r="C116" s="628"/>
      <c r="D116" s="629"/>
      <c r="E116" s="630"/>
      <c r="F116" s="630"/>
      <c r="G116" s="631"/>
    </row>
    <row r="117" spans="1:10" x14ac:dyDescent="0.2">
      <c r="A117" s="628"/>
      <c r="B117" s="628"/>
      <c r="C117" s="628"/>
      <c r="D117" s="629"/>
      <c r="E117" s="630"/>
      <c r="F117" s="630"/>
      <c r="G117" s="631"/>
    </row>
    <row r="118" spans="1:10" ht="13.5" x14ac:dyDescent="0.25">
      <c r="A118" s="632" t="s">
        <v>0</v>
      </c>
      <c r="B118" s="625" t="s">
        <v>1</v>
      </c>
      <c r="C118" s="616" t="s">
        <v>2</v>
      </c>
      <c r="D118" s="638" t="s">
        <v>25</v>
      </c>
      <c r="E118" s="625" t="s">
        <v>4</v>
      </c>
      <c r="F118" s="625" t="s">
        <v>5</v>
      </c>
      <c r="G118" s="618" t="s">
        <v>2</v>
      </c>
      <c r="I118" s="709"/>
      <c r="J118" s="592"/>
    </row>
    <row r="119" spans="1:10" ht="13.5" x14ac:dyDescent="0.25">
      <c r="A119" s="354"/>
      <c r="B119" s="344"/>
      <c r="C119" s="355"/>
      <c r="D119" s="117"/>
      <c r="E119" s="348"/>
      <c r="F119" s="344"/>
      <c r="G119" s="355"/>
      <c r="I119" s="612"/>
      <c r="J119" s="612"/>
    </row>
    <row r="120" spans="1:10" x14ac:dyDescent="0.2">
      <c r="A120" s="632"/>
      <c r="B120" s="632"/>
      <c r="C120" s="618">
        <f>SUM(C119)</f>
        <v>0</v>
      </c>
      <c r="D120" s="635" t="s">
        <v>6</v>
      </c>
      <c r="E120" s="625"/>
      <c r="F120" s="625"/>
      <c r="G120" s="618">
        <f>SUM(G119)</f>
        <v>0</v>
      </c>
    </row>
    <row r="121" spans="1:10" x14ac:dyDescent="0.2">
      <c r="A121" s="628"/>
      <c r="B121" s="628"/>
      <c r="C121" s="628"/>
      <c r="D121" s="629"/>
      <c r="E121" s="630"/>
      <c r="F121" s="630"/>
      <c r="G121" s="631"/>
    </row>
    <row r="122" spans="1:10" x14ac:dyDescent="0.2">
      <c r="A122" s="628"/>
      <c r="B122" s="628"/>
      <c r="C122" s="628"/>
      <c r="D122" s="629"/>
      <c r="E122" s="630"/>
      <c r="F122" s="630"/>
      <c r="G122" s="631"/>
    </row>
    <row r="123" spans="1:10" x14ac:dyDescent="0.2">
      <c r="A123" s="632" t="s">
        <v>0</v>
      </c>
      <c r="B123" s="625" t="s">
        <v>1</v>
      </c>
      <c r="C123" s="616" t="s">
        <v>2</v>
      </c>
      <c r="D123" s="638" t="s">
        <v>26</v>
      </c>
      <c r="E123" s="625" t="s">
        <v>4</v>
      </c>
      <c r="F123" s="625" t="s">
        <v>5</v>
      </c>
      <c r="G123" s="618" t="s">
        <v>2</v>
      </c>
    </row>
    <row r="124" spans="1:10" x14ac:dyDescent="0.2">
      <c r="A124" s="662"/>
      <c r="B124" s="662"/>
      <c r="C124" s="662"/>
      <c r="D124" s="657"/>
      <c r="E124" s="662"/>
      <c r="F124" s="662"/>
      <c r="G124" s="663"/>
    </row>
    <row r="125" spans="1:10" x14ac:dyDescent="0.2">
      <c r="A125" s="662"/>
      <c r="B125" s="662"/>
      <c r="C125" s="662"/>
      <c r="D125" s="657"/>
      <c r="E125" s="662"/>
      <c r="F125" s="662"/>
      <c r="G125" s="663"/>
    </row>
    <row r="126" spans="1:10" x14ac:dyDescent="0.2">
      <c r="A126" s="632"/>
      <c r="B126" s="632"/>
      <c r="C126" s="618">
        <f>SUM(C124:C125)</f>
        <v>0</v>
      </c>
      <c r="D126" s="635" t="s">
        <v>6</v>
      </c>
      <c r="E126" s="625"/>
      <c r="F126" s="625"/>
      <c r="G126" s="618">
        <f>SUM(G124:G125)</f>
        <v>0</v>
      </c>
    </row>
    <row r="127" spans="1:10" x14ac:dyDescent="0.2">
      <c r="A127" s="628"/>
      <c r="B127" s="628"/>
      <c r="C127" s="628"/>
      <c r="D127" s="629"/>
      <c r="E127" s="630"/>
      <c r="F127" s="630"/>
      <c r="G127" s="631"/>
    </row>
    <row r="128" spans="1:10" x14ac:dyDescent="0.2">
      <c r="A128" s="612"/>
      <c r="B128" s="612"/>
      <c r="C128" s="612"/>
      <c r="D128" s="639"/>
      <c r="E128" s="612"/>
      <c r="F128" s="612"/>
      <c r="G128" s="640"/>
    </row>
    <row r="129" spans="1:7" x14ac:dyDescent="0.2">
      <c r="A129" s="632" t="s">
        <v>0</v>
      </c>
      <c r="B129" s="625" t="s">
        <v>1</v>
      </c>
      <c r="C129" s="616" t="s">
        <v>2</v>
      </c>
      <c r="D129" s="638" t="s">
        <v>27</v>
      </c>
      <c r="E129" s="625" t="s">
        <v>4</v>
      </c>
      <c r="F129" s="625" t="s">
        <v>5</v>
      </c>
      <c r="G129" s="618" t="s">
        <v>2</v>
      </c>
    </row>
    <row r="130" spans="1:7" x14ac:dyDescent="0.2">
      <c r="A130" s="632"/>
      <c r="B130" s="625"/>
      <c r="C130" s="625"/>
      <c r="D130" s="638"/>
      <c r="E130" s="625"/>
      <c r="F130" s="625"/>
      <c r="G130" s="618"/>
    </row>
    <row r="131" spans="1:7" x14ac:dyDescent="0.2">
      <c r="A131" s="632"/>
      <c r="B131" s="625"/>
      <c r="C131" s="625"/>
      <c r="D131" s="638"/>
      <c r="E131" s="625"/>
      <c r="F131" s="625"/>
      <c r="G131" s="618"/>
    </row>
    <row r="132" spans="1:7" x14ac:dyDescent="0.2">
      <c r="A132" s="615"/>
      <c r="B132" s="615"/>
      <c r="C132" s="618">
        <f>SUM(C130:C131)</f>
        <v>0</v>
      </c>
      <c r="D132" s="641" t="s">
        <v>6</v>
      </c>
      <c r="E132" s="616"/>
      <c r="F132" s="616"/>
      <c r="G132" s="618">
        <f>SUM(G130:G131)</f>
        <v>0</v>
      </c>
    </row>
    <row r="133" spans="1:7" x14ac:dyDescent="0.2">
      <c r="A133" s="642"/>
      <c r="B133" s="642"/>
      <c r="C133" s="642"/>
      <c r="D133" s="643"/>
      <c r="E133" s="644"/>
      <c r="F133" s="644"/>
      <c r="G133" s="645"/>
    </row>
    <row r="134" spans="1:7" x14ac:dyDescent="0.2">
      <c r="A134" s="646"/>
      <c r="B134" s="648"/>
      <c r="C134" s="648"/>
      <c r="D134" s="667"/>
      <c r="E134" s="648"/>
      <c r="F134" s="648"/>
      <c r="G134" s="649"/>
    </row>
    <row r="135" spans="1:7" x14ac:dyDescent="0.2">
      <c r="A135" s="632" t="s">
        <v>0</v>
      </c>
      <c r="B135" s="625" t="s">
        <v>1</v>
      </c>
      <c r="C135" s="616" t="s">
        <v>2</v>
      </c>
      <c r="D135" s="652" t="s">
        <v>28</v>
      </c>
      <c r="E135" s="625" t="s">
        <v>4</v>
      </c>
      <c r="F135" s="625" t="s">
        <v>5</v>
      </c>
      <c r="G135" s="618" t="s">
        <v>2</v>
      </c>
    </row>
    <row r="136" spans="1:7" x14ac:dyDescent="0.2">
      <c r="A136" s="632"/>
      <c r="B136" s="625"/>
      <c r="C136" s="625"/>
      <c r="D136" s="652"/>
      <c r="E136" s="625"/>
      <c r="F136" s="625"/>
      <c r="G136" s="618"/>
    </row>
    <row r="137" spans="1:7" x14ac:dyDescent="0.2">
      <c r="A137" s="615"/>
      <c r="B137" s="615"/>
      <c r="C137" s="618">
        <f>SUM(C136)</f>
        <v>0</v>
      </c>
      <c r="D137" s="641" t="s">
        <v>6</v>
      </c>
      <c r="E137" s="616"/>
      <c r="F137" s="616"/>
      <c r="G137" s="618">
        <f>SUM(G136)</f>
        <v>0</v>
      </c>
    </row>
    <row r="138" spans="1:7" x14ac:dyDescent="0.2">
      <c r="A138" s="642"/>
      <c r="B138" s="642"/>
      <c r="C138" s="642"/>
      <c r="D138" s="643"/>
      <c r="E138" s="644"/>
      <c r="F138" s="644"/>
      <c r="G138" s="645"/>
    </row>
    <row r="139" spans="1:7" x14ac:dyDescent="0.2">
      <c r="A139" s="646"/>
      <c r="B139" s="646"/>
      <c r="C139" s="646"/>
      <c r="D139" s="647"/>
      <c r="E139" s="648"/>
      <c r="F139" s="648"/>
      <c r="G139" s="649"/>
    </row>
    <row r="140" spans="1:7" x14ac:dyDescent="0.2">
      <c r="A140" s="632" t="s">
        <v>0</v>
      </c>
      <c r="B140" s="625" t="s">
        <v>1</v>
      </c>
      <c r="C140" s="651" t="s">
        <v>2</v>
      </c>
      <c r="D140" s="652" t="s">
        <v>29</v>
      </c>
      <c r="E140" s="625" t="s">
        <v>4</v>
      </c>
      <c r="F140" s="625" t="s">
        <v>5</v>
      </c>
      <c r="G140" s="618" t="s">
        <v>2</v>
      </c>
    </row>
    <row r="141" spans="1:7" x14ac:dyDescent="0.2">
      <c r="A141" s="662"/>
      <c r="B141" s="662"/>
      <c r="C141" s="662"/>
      <c r="D141" s="657"/>
      <c r="E141" s="662"/>
      <c r="F141" s="662"/>
      <c r="G141" s="663"/>
    </row>
    <row r="142" spans="1:7" x14ac:dyDescent="0.2">
      <c r="A142" s="662"/>
      <c r="B142" s="662"/>
      <c r="C142" s="662"/>
      <c r="D142" s="657"/>
      <c r="E142" s="662"/>
      <c r="F142" s="662"/>
      <c r="G142" s="663"/>
    </row>
    <row r="143" spans="1:7" x14ac:dyDescent="0.2">
      <c r="A143" s="635"/>
      <c r="B143" s="635"/>
      <c r="C143" s="618">
        <f>SUM(C141:C142)</f>
        <v>0</v>
      </c>
      <c r="D143" s="668" t="s">
        <v>6</v>
      </c>
      <c r="E143" s="616"/>
      <c r="F143" s="616"/>
      <c r="G143" s="618">
        <f>SUM(G141:G142)</f>
        <v>0</v>
      </c>
    </row>
    <row r="144" spans="1:7" x14ac:dyDescent="0.2">
      <c r="A144" s="642"/>
      <c r="B144" s="642"/>
      <c r="C144" s="642"/>
      <c r="D144" s="643"/>
      <c r="E144" s="644"/>
      <c r="F144" s="644"/>
      <c r="G144" s="645"/>
    </row>
    <row r="145" spans="1:8" x14ac:dyDescent="0.2">
      <c r="A145" s="646"/>
      <c r="B145" s="646"/>
      <c r="C145" s="646"/>
      <c r="D145" s="647"/>
      <c r="E145" s="648"/>
      <c r="F145" s="648"/>
      <c r="G145" s="649"/>
    </row>
    <row r="146" spans="1:8" x14ac:dyDescent="0.2">
      <c r="A146" s="632" t="s">
        <v>0</v>
      </c>
      <c r="B146" s="625" t="s">
        <v>1</v>
      </c>
      <c r="C146" s="651" t="s">
        <v>2</v>
      </c>
      <c r="D146" s="652" t="s">
        <v>30</v>
      </c>
      <c r="E146" s="625" t="s">
        <v>4</v>
      </c>
      <c r="F146" s="625" t="s">
        <v>5</v>
      </c>
      <c r="G146" s="618" t="s">
        <v>2</v>
      </c>
    </row>
    <row r="147" spans="1:8" s="666" customFormat="1" ht="13.5" outlineLevel="2" x14ac:dyDescent="0.25">
      <c r="A147" s="344"/>
      <c r="B147" s="354"/>
      <c r="C147" s="346"/>
      <c r="D147" s="589"/>
      <c r="E147" s="355"/>
      <c r="F147" s="344"/>
      <c r="G147" s="354"/>
    </row>
    <row r="148" spans="1:8" x14ac:dyDescent="0.2">
      <c r="A148" s="615"/>
      <c r="B148" s="615"/>
      <c r="C148" s="618">
        <f>SUM(C147)</f>
        <v>0</v>
      </c>
      <c r="D148" s="641" t="s">
        <v>6</v>
      </c>
      <c r="E148" s="616"/>
      <c r="F148" s="616"/>
      <c r="G148" s="618">
        <f>SUM(G147)</f>
        <v>0</v>
      </c>
    </row>
    <row r="149" spans="1:8" x14ac:dyDescent="0.2">
      <c r="A149" s="642"/>
      <c r="B149" s="642"/>
      <c r="C149" s="642"/>
      <c r="D149" s="643"/>
      <c r="E149" s="644"/>
      <c r="F149" s="644"/>
      <c r="G149" s="645"/>
    </row>
    <row r="150" spans="1:8" x14ac:dyDescent="0.2">
      <c r="A150" s="646"/>
      <c r="B150" s="646"/>
      <c r="C150" s="646"/>
      <c r="D150" s="647"/>
      <c r="E150" s="648"/>
      <c r="F150" s="648"/>
      <c r="G150" s="649"/>
    </row>
    <row r="151" spans="1:8" x14ac:dyDescent="0.2">
      <c r="A151" s="632" t="s">
        <v>0</v>
      </c>
      <c r="B151" s="625" t="s">
        <v>1</v>
      </c>
      <c r="C151" s="651" t="s">
        <v>2</v>
      </c>
      <c r="D151" s="652" t="s">
        <v>31</v>
      </c>
      <c r="E151" s="625" t="s">
        <v>4</v>
      </c>
      <c r="F151" s="625" t="s">
        <v>5</v>
      </c>
      <c r="G151" s="618" t="s">
        <v>2</v>
      </c>
    </row>
    <row r="152" spans="1:8" s="710" customFormat="1" ht="13.5" outlineLevel="2" x14ac:dyDescent="0.25">
      <c r="A152" s="354"/>
      <c r="B152" s="354"/>
      <c r="C152" s="355"/>
      <c r="D152" s="589"/>
      <c r="E152" s="354"/>
      <c r="F152" s="344"/>
      <c r="G152" s="355"/>
      <c r="H152" s="666"/>
    </row>
    <row r="153" spans="1:8" x14ac:dyDescent="0.2">
      <c r="A153" s="632"/>
      <c r="B153" s="632"/>
      <c r="C153" s="618">
        <f>SUM(C152)</f>
        <v>0</v>
      </c>
      <c r="D153" s="635" t="s">
        <v>6</v>
      </c>
      <c r="E153" s="625"/>
      <c r="F153" s="625"/>
      <c r="G153" s="618">
        <f>SUM(G152)</f>
        <v>0</v>
      </c>
    </row>
    <row r="154" spans="1:8" x14ac:dyDescent="0.2">
      <c r="A154" s="628"/>
      <c r="B154" s="628"/>
      <c r="C154" s="628"/>
      <c r="D154" s="629"/>
      <c r="E154" s="630"/>
      <c r="F154" s="630"/>
      <c r="G154" s="631"/>
    </row>
    <row r="155" spans="1:8" x14ac:dyDescent="0.2">
      <c r="A155" s="628"/>
      <c r="B155" s="628"/>
      <c r="C155" s="628"/>
      <c r="D155" s="629"/>
      <c r="E155" s="630"/>
      <c r="F155" s="630"/>
      <c r="G155" s="631"/>
    </row>
    <row r="156" spans="1:8" x14ac:dyDescent="0.2">
      <c r="A156" s="632" t="s">
        <v>0</v>
      </c>
      <c r="B156" s="625" t="s">
        <v>1</v>
      </c>
      <c r="C156" s="625" t="s">
        <v>2</v>
      </c>
      <c r="D156" s="638" t="s">
        <v>32</v>
      </c>
      <c r="E156" s="625" t="s">
        <v>4</v>
      </c>
      <c r="F156" s="625" t="s">
        <v>5</v>
      </c>
      <c r="G156" s="618" t="s">
        <v>2</v>
      </c>
    </row>
    <row r="157" spans="1:8" x14ac:dyDescent="0.2">
      <c r="A157" s="662"/>
      <c r="B157" s="662"/>
      <c r="C157" s="662"/>
      <c r="D157" s="657"/>
      <c r="E157" s="662"/>
      <c r="F157" s="662"/>
      <c r="G157" s="663"/>
    </row>
    <row r="158" spans="1:8" x14ac:dyDescent="0.2">
      <c r="A158" s="662"/>
      <c r="B158" s="662"/>
      <c r="C158" s="662"/>
      <c r="D158" s="657"/>
      <c r="E158" s="662"/>
      <c r="F158" s="662"/>
      <c r="G158" s="663"/>
    </row>
    <row r="159" spans="1:8" x14ac:dyDescent="0.2">
      <c r="A159" s="632"/>
      <c r="B159" s="632"/>
      <c r="C159" s="618">
        <f>SUM(C157:C158)</f>
        <v>0</v>
      </c>
      <c r="D159" s="635" t="s">
        <v>6</v>
      </c>
      <c r="E159" s="625"/>
      <c r="F159" s="625"/>
      <c r="G159" s="618">
        <f>SUM(G157:G158)</f>
        <v>0</v>
      </c>
    </row>
    <row r="160" spans="1:8" x14ac:dyDescent="0.2">
      <c r="A160" s="628"/>
      <c r="B160" s="628"/>
      <c r="C160" s="628"/>
      <c r="D160" s="629"/>
      <c r="E160" s="630"/>
      <c r="F160" s="630"/>
      <c r="G160" s="631"/>
    </row>
    <row r="161" spans="1:7" x14ac:dyDescent="0.2">
      <c r="A161" s="612"/>
      <c r="B161" s="612"/>
      <c r="C161" s="612"/>
      <c r="D161" s="639"/>
      <c r="E161" s="612"/>
      <c r="F161" s="612"/>
      <c r="G161" s="640"/>
    </row>
    <row r="162" spans="1:7" x14ac:dyDescent="0.2">
      <c r="A162" s="632" t="s">
        <v>0</v>
      </c>
      <c r="B162" s="625" t="s">
        <v>1</v>
      </c>
      <c r="C162" s="625" t="s">
        <v>2</v>
      </c>
      <c r="D162" s="638" t="s">
        <v>33</v>
      </c>
      <c r="E162" s="625" t="s">
        <v>4</v>
      </c>
      <c r="F162" s="625" t="s">
        <v>5</v>
      </c>
      <c r="G162" s="618" t="s">
        <v>2</v>
      </c>
    </row>
    <row r="163" spans="1:7" x14ac:dyDescent="0.2">
      <c r="A163" s="632"/>
      <c r="B163" s="625"/>
      <c r="C163" s="625"/>
      <c r="D163" s="638"/>
      <c r="E163" s="625"/>
      <c r="F163" s="625"/>
      <c r="G163" s="618"/>
    </row>
    <row r="164" spans="1:7" x14ac:dyDescent="0.2">
      <c r="A164" s="615"/>
      <c r="B164" s="615"/>
      <c r="C164" s="618">
        <f>SUM(C163)</f>
        <v>0</v>
      </c>
      <c r="D164" s="641" t="s">
        <v>6</v>
      </c>
      <c r="E164" s="616"/>
      <c r="F164" s="616"/>
      <c r="G164" s="618">
        <f>SUM(G163)</f>
        <v>0</v>
      </c>
    </row>
    <row r="165" spans="1:7" x14ac:dyDescent="0.2">
      <c r="A165" s="642"/>
      <c r="B165" s="642"/>
      <c r="C165" s="642"/>
      <c r="D165" s="643"/>
      <c r="E165" s="644"/>
      <c r="F165" s="644"/>
      <c r="G165" s="645"/>
    </row>
    <row r="166" spans="1:7" x14ac:dyDescent="0.2">
      <c r="A166" s="646"/>
      <c r="B166" s="646"/>
      <c r="C166" s="646"/>
      <c r="D166" s="647"/>
      <c r="E166" s="648"/>
      <c r="F166" s="648"/>
      <c r="G166" s="649"/>
    </row>
    <row r="167" spans="1:7" x14ac:dyDescent="0.2">
      <c r="A167" s="632" t="s">
        <v>0</v>
      </c>
      <c r="B167" s="625" t="s">
        <v>1</v>
      </c>
      <c r="C167" s="625" t="s">
        <v>2</v>
      </c>
      <c r="D167" s="652" t="s">
        <v>34</v>
      </c>
      <c r="E167" s="625" t="s">
        <v>4</v>
      </c>
      <c r="F167" s="625" t="s">
        <v>5</v>
      </c>
      <c r="G167" s="618" t="s">
        <v>2</v>
      </c>
    </row>
    <row r="168" spans="1:7" x14ac:dyDescent="0.2">
      <c r="A168" s="632"/>
      <c r="B168" s="625"/>
      <c r="C168" s="651"/>
      <c r="D168" s="652"/>
      <c r="E168" s="625"/>
      <c r="F168" s="625"/>
      <c r="G168" s="618"/>
    </row>
    <row r="169" spans="1:7" x14ac:dyDescent="0.2">
      <c r="A169" s="635"/>
      <c r="B169" s="632"/>
      <c r="C169" s="618">
        <f>SUM(C168)</f>
        <v>0</v>
      </c>
      <c r="D169" s="635" t="s">
        <v>6</v>
      </c>
      <c r="E169" s="625"/>
      <c r="F169" s="625"/>
      <c r="G169" s="618">
        <f>SUM(G168)</f>
        <v>0</v>
      </c>
    </row>
    <row r="170" spans="1:7" x14ac:dyDescent="0.2">
      <c r="A170" s="628"/>
      <c r="B170" s="628"/>
      <c r="C170" s="628"/>
      <c r="D170" s="629"/>
      <c r="E170" s="630"/>
      <c r="F170" s="630"/>
      <c r="G170" s="631"/>
    </row>
    <row r="171" spans="1:7" x14ac:dyDescent="0.2">
      <c r="A171" s="628"/>
      <c r="B171" s="628"/>
      <c r="C171" s="628"/>
      <c r="D171" s="629"/>
      <c r="E171" s="630"/>
      <c r="F171" s="630"/>
      <c r="G171" s="631"/>
    </row>
    <row r="172" spans="1:7" x14ac:dyDescent="0.2">
      <c r="A172" s="632" t="s">
        <v>0</v>
      </c>
      <c r="B172" s="625" t="s">
        <v>1</v>
      </c>
      <c r="C172" s="625" t="s">
        <v>2</v>
      </c>
      <c r="D172" s="638" t="s">
        <v>35</v>
      </c>
      <c r="E172" s="625" t="s">
        <v>4</v>
      </c>
      <c r="F172" s="625" t="s">
        <v>5</v>
      </c>
      <c r="G172" s="618" t="s">
        <v>2</v>
      </c>
    </row>
    <row r="173" spans="1:7" x14ac:dyDescent="0.2">
      <c r="A173" s="632"/>
      <c r="B173" s="625"/>
      <c r="C173" s="625"/>
      <c r="D173" s="638"/>
      <c r="E173" s="625"/>
      <c r="F173" s="625"/>
      <c r="G173" s="618"/>
    </row>
    <row r="174" spans="1:7" x14ac:dyDescent="0.2">
      <c r="A174" s="632"/>
      <c r="B174" s="625"/>
      <c r="C174" s="625"/>
      <c r="D174" s="638"/>
      <c r="E174" s="625"/>
      <c r="F174" s="625"/>
      <c r="G174" s="618"/>
    </row>
    <row r="175" spans="1:7" x14ac:dyDescent="0.2">
      <c r="A175" s="615"/>
      <c r="B175" s="615"/>
      <c r="C175" s="618">
        <f>SUM(C173:C174)</f>
        <v>0</v>
      </c>
      <c r="D175" s="641" t="s">
        <v>6</v>
      </c>
      <c r="E175" s="616"/>
      <c r="F175" s="616"/>
      <c r="G175" s="618">
        <f>SUM(G173:G174)</f>
        <v>0</v>
      </c>
    </row>
    <row r="176" spans="1:7" x14ac:dyDescent="0.2">
      <c r="A176" s="669"/>
      <c r="B176" s="642"/>
      <c r="C176" s="642"/>
      <c r="D176" s="643"/>
      <c r="E176" s="644"/>
      <c r="F176" s="644"/>
      <c r="G176" s="645"/>
    </row>
    <row r="177" spans="1:7" x14ac:dyDescent="0.2">
      <c r="A177" s="670"/>
      <c r="B177" s="646"/>
      <c r="C177" s="646"/>
      <c r="D177" s="647"/>
      <c r="E177" s="648"/>
      <c r="F177" s="648"/>
      <c r="G177" s="649"/>
    </row>
    <row r="178" spans="1:7" x14ac:dyDescent="0.2">
      <c r="A178" s="632" t="s">
        <v>0</v>
      </c>
      <c r="B178" s="625" t="s">
        <v>1</v>
      </c>
      <c r="C178" s="625" t="s">
        <v>2</v>
      </c>
      <c r="D178" s="652" t="s">
        <v>36</v>
      </c>
      <c r="E178" s="625" t="s">
        <v>4</v>
      </c>
      <c r="F178" s="625" t="s">
        <v>5</v>
      </c>
      <c r="G178" s="618" t="s">
        <v>2</v>
      </c>
    </row>
    <row r="179" spans="1:7" x14ac:dyDescent="0.2">
      <c r="A179" s="632"/>
      <c r="B179" s="625"/>
      <c r="C179" s="651"/>
      <c r="D179" s="652"/>
      <c r="E179" s="625"/>
      <c r="F179" s="625"/>
      <c r="G179" s="618"/>
    </row>
    <row r="180" spans="1:7" x14ac:dyDescent="0.2">
      <c r="A180" s="632"/>
      <c r="B180" s="632"/>
      <c r="C180" s="618">
        <f>SUM(C179)</f>
        <v>0</v>
      </c>
      <c r="D180" s="635" t="s">
        <v>6</v>
      </c>
      <c r="E180" s="625"/>
      <c r="F180" s="625"/>
      <c r="G180" s="618">
        <f>SUM(G179)</f>
        <v>0</v>
      </c>
    </row>
    <row r="181" spans="1:7" x14ac:dyDescent="0.2">
      <c r="A181" s="628"/>
      <c r="B181" s="628"/>
      <c r="C181" s="628"/>
      <c r="D181" s="629"/>
      <c r="E181" s="630"/>
      <c r="F181" s="630"/>
      <c r="G181" s="631"/>
    </row>
    <row r="182" spans="1:7" x14ac:dyDescent="0.2">
      <c r="A182" s="628"/>
      <c r="B182" s="628"/>
      <c r="C182" s="628"/>
      <c r="D182" s="629"/>
      <c r="E182" s="630"/>
      <c r="F182" s="630"/>
      <c r="G182" s="631"/>
    </row>
    <row r="183" spans="1:7" x14ac:dyDescent="0.2">
      <c r="A183" s="632" t="s">
        <v>0</v>
      </c>
      <c r="B183" s="625" t="s">
        <v>1</v>
      </c>
      <c r="C183" s="625" t="s">
        <v>2</v>
      </c>
      <c r="D183" s="638" t="s">
        <v>37</v>
      </c>
      <c r="E183" s="625" t="s">
        <v>4</v>
      </c>
      <c r="F183" s="625" t="s">
        <v>5</v>
      </c>
      <c r="G183" s="618" t="s">
        <v>2</v>
      </c>
    </row>
    <row r="184" spans="1:7" x14ac:dyDescent="0.2">
      <c r="A184" s="632"/>
      <c r="B184" s="625"/>
      <c r="C184" s="625"/>
      <c r="D184" s="638"/>
      <c r="E184" s="625"/>
      <c r="F184" s="625"/>
      <c r="G184" s="618"/>
    </row>
    <row r="185" spans="1:7" x14ac:dyDescent="0.2">
      <c r="A185" s="632"/>
      <c r="B185" s="632"/>
      <c r="C185" s="618">
        <f>SUM(C184)</f>
        <v>0</v>
      </c>
      <c r="D185" s="635" t="s">
        <v>6</v>
      </c>
      <c r="E185" s="625"/>
      <c r="F185" s="625"/>
      <c r="G185" s="618">
        <f>SUM(G184)</f>
        <v>0</v>
      </c>
    </row>
    <row r="186" spans="1:7" x14ac:dyDescent="0.2">
      <c r="A186" s="628"/>
      <c r="B186" s="628"/>
      <c r="C186" s="628"/>
      <c r="D186" s="629"/>
      <c r="E186" s="630"/>
      <c r="F186" s="630"/>
      <c r="G186" s="631"/>
    </row>
    <row r="187" spans="1:7" x14ac:dyDescent="0.2">
      <c r="A187" s="628"/>
      <c r="B187" s="628"/>
      <c r="C187" s="628"/>
      <c r="D187" s="629"/>
      <c r="E187" s="630"/>
      <c r="F187" s="630"/>
      <c r="G187" s="631"/>
    </row>
    <row r="188" spans="1:7" x14ac:dyDescent="0.2">
      <c r="A188" s="632" t="s">
        <v>0</v>
      </c>
      <c r="B188" s="625" t="s">
        <v>1</v>
      </c>
      <c r="C188" s="625" t="s">
        <v>2</v>
      </c>
      <c r="D188" s="638" t="s">
        <v>38</v>
      </c>
      <c r="E188" s="625" t="s">
        <v>4</v>
      </c>
      <c r="F188" s="625" t="s">
        <v>5</v>
      </c>
      <c r="G188" s="618" t="s">
        <v>2</v>
      </c>
    </row>
    <row r="189" spans="1:7" ht="13.5" x14ac:dyDescent="0.25">
      <c r="A189" s="354"/>
      <c r="B189" s="344"/>
      <c r="C189" s="355"/>
      <c r="D189" s="342"/>
      <c r="E189" s="354"/>
      <c r="F189" s="344"/>
      <c r="G189" s="355"/>
    </row>
    <row r="190" spans="1:7" ht="13.5" x14ac:dyDescent="0.25">
      <c r="A190" s="354"/>
      <c r="B190" s="711"/>
      <c r="C190" s="355"/>
      <c r="D190" s="342"/>
      <c r="E190" s="348"/>
      <c r="F190" s="344"/>
      <c r="G190" s="355"/>
    </row>
    <row r="191" spans="1:7" ht="13.5" x14ac:dyDescent="0.25">
      <c r="A191" s="354"/>
      <c r="B191" s="344"/>
      <c r="C191" s="355"/>
      <c r="D191" s="346"/>
      <c r="E191" s="354"/>
      <c r="F191" s="344"/>
      <c r="G191" s="355"/>
    </row>
    <row r="192" spans="1:7" x14ac:dyDescent="0.2">
      <c r="A192" s="615"/>
      <c r="B192" s="615"/>
      <c r="C192" s="618">
        <f>SUM(C189:C191)</f>
        <v>0</v>
      </c>
      <c r="D192" s="641" t="s">
        <v>6</v>
      </c>
      <c r="E192" s="616"/>
      <c r="F192" s="616"/>
      <c r="G192" s="618">
        <f>SUM(G189:G191)</f>
        <v>0</v>
      </c>
    </row>
    <row r="193" spans="1:7" x14ac:dyDescent="0.2">
      <c r="A193" s="642"/>
      <c r="B193" s="642"/>
      <c r="C193" s="642"/>
      <c r="D193" s="643"/>
      <c r="E193" s="644"/>
      <c r="F193" s="644"/>
      <c r="G193" s="645"/>
    </row>
    <row r="194" spans="1:7" x14ac:dyDescent="0.2">
      <c r="A194" s="646"/>
      <c r="B194" s="648"/>
      <c r="C194" s="648"/>
      <c r="D194" s="667"/>
      <c r="E194" s="648"/>
      <c r="F194" s="648"/>
      <c r="G194" s="649"/>
    </row>
    <row r="195" spans="1:7" x14ac:dyDescent="0.2">
      <c r="A195" s="632" t="s">
        <v>0</v>
      </c>
      <c r="B195" s="625" t="s">
        <v>1</v>
      </c>
      <c r="C195" s="625" t="s">
        <v>2</v>
      </c>
      <c r="D195" s="671" t="s">
        <v>39</v>
      </c>
      <c r="E195" s="625" t="s">
        <v>4</v>
      </c>
      <c r="F195" s="625" t="s">
        <v>5</v>
      </c>
      <c r="G195" s="618" t="s">
        <v>2</v>
      </c>
    </row>
    <row r="196" spans="1:7" ht="13.5" x14ac:dyDescent="0.25">
      <c r="A196" s="354"/>
      <c r="B196" s="344"/>
      <c r="C196" s="355"/>
      <c r="D196" s="342"/>
      <c r="E196" s="354"/>
      <c r="F196" s="344"/>
      <c r="G196" s="355"/>
    </row>
    <row r="197" spans="1:7" ht="13.5" x14ac:dyDescent="0.25">
      <c r="A197" s="354"/>
      <c r="B197" s="344"/>
      <c r="C197" s="352"/>
      <c r="D197" s="342"/>
      <c r="E197" s="354"/>
      <c r="F197" s="344"/>
      <c r="G197" s="352"/>
    </row>
    <row r="198" spans="1:7" ht="13.5" x14ac:dyDescent="0.25">
      <c r="A198" s="354"/>
      <c r="B198" s="344"/>
      <c r="C198" s="352"/>
      <c r="D198" s="342"/>
      <c r="E198" s="354"/>
      <c r="F198" s="344"/>
      <c r="G198" s="352"/>
    </row>
    <row r="199" spans="1:7" ht="13.5" x14ac:dyDescent="0.25">
      <c r="A199" s="354"/>
      <c r="B199" s="344"/>
      <c r="C199" s="352"/>
      <c r="D199" s="342"/>
      <c r="E199" s="354"/>
      <c r="F199" s="344"/>
      <c r="G199" s="352"/>
    </row>
    <row r="200" spans="1:7" ht="13.5" x14ac:dyDescent="0.25">
      <c r="A200" s="354"/>
      <c r="B200" s="344"/>
      <c r="C200" s="352"/>
      <c r="D200" s="342"/>
      <c r="E200" s="354"/>
      <c r="F200" s="344"/>
      <c r="G200" s="352"/>
    </row>
    <row r="201" spans="1:7" ht="13.5" x14ac:dyDescent="0.25">
      <c r="A201" s="354"/>
      <c r="B201" s="344"/>
      <c r="C201" s="355"/>
      <c r="D201" s="346"/>
      <c r="E201" s="354"/>
      <c r="F201" s="344"/>
      <c r="G201" s="355"/>
    </row>
    <row r="202" spans="1:7" ht="13.5" x14ac:dyDescent="0.25">
      <c r="A202" s="354"/>
      <c r="B202" s="344"/>
      <c r="C202" s="355"/>
      <c r="D202" s="346"/>
      <c r="E202" s="354"/>
      <c r="F202" s="344"/>
      <c r="G202" s="355"/>
    </row>
    <row r="203" spans="1:7" ht="13.5" x14ac:dyDescent="0.25">
      <c r="A203" s="354"/>
      <c r="B203" s="344"/>
      <c r="C203" s="355"/>
      <c r="D203" s="346"/>
      <c r="E203" s="354"/>
      <c r="F203" s="344"/>
      <c r="G203" s="349"/>
    </row>
    <row r="204" spans="1:7" ht="13.5" x14ac:dyDescent="0.25">
      <c r="A204" s="354"/>
      <c r="B204" s="344"/>
      <c r="C204" s="355"/>
      <c r="D204" s="346"/>
      <c r="E204" s="354"/>
      <c r="F204" s="344"/>
      <c r="G204" s="355"/>
    </row>
    <row r="205" spans="1:7" x14ac:dyDescent="0.2">
      <c r="A205" s="632"/>
      <c r="B205" s="632"/>
      <c r="C205" s="618">
        <f>SUM(C196:C204)</f>
        <v>0</v>
      </c>
      <c r="D205" s="635" t="s">
        <v>6</v>
      </c>
      <c r="E205" s="625"/>
      <c r="F205" s="625"/>
      <c r="G205" s="618">
        <f>SUM(G196:G204)</f>
        <v>0</v>
      </c>
    </row>
    <row r="206" spans="1:7" x14ac:dyDescent="0.2">
      <c r="A206" s="628"/>
      <c r="B206" s="630"/>
      <c r="C206" s="630"/>
      <c r="D206" s="673"/>
      <c r="E206" s="630"/>
      <c r="F206" s="630"/>
      <c r="G206" s="674"/>
    </row>
    <row r="207" spans="1:7" x14ac:dyDescent="0.2">
      <c r="A207" s="628"/>
      <c r="B207" s="630"/>
      <c r="C207" s="630"/>
      <c r="D207" s="673"/>
      <c r="E207" s="630"/>
      <c r="F207" s="630"/>
      <c r="G207" s="631"/>
    </row>
    <row r="208" spans="1:7" x14ac:dyDescent="0.2">
      <c r="A208" s="632" t="s">
        <v>0</v>
      </c>
      <c r="B208" s="625" t="s">
        <v>1</v>
      </c>
      <c r="C208" s="625" t="s">
        <v>2</v>
      </c>
      <c r="D208" s="675" t="s">
        <v>40</v>
      </c>
      <c r="E208" s="625" t="s">
        <v>4</v>
      </c>
      <c r="F208" s="625" t="s">
        <v>5</v>
      </c>
      <c r="G208" s="618" t="s">
        <v>2</v>
      </c>
    </row>
    <row r="209" spans="1:7" x14ac:dyDescent="0.2">
      <c r="A209" s="632"/>
      <c r="B209" s="625"/>
      <c r="C209" s="625"/>
      <c r="D209" s="676"/>
      <c r="E209" s="625"/>
      <c r="F209" s="625"/>
      <c r="G209" s="618"/>
    </row>
    <row r="210" spans="1:7" x14ac:dyDescent="0.2">
      <c r="A210" s="632"/>
      <c r="B210" s="625"/>
      <c r="C210" s="625"/>
      <c r="D210" s="676"/>
      <c r="E210" s="625"/>
      <c r="F210" s="625"/>
      <c r="G210" s="618"/>
    </row>
    <row r="211" spans="1:7" x14ac:dyDescent="0.2">
      <c r="A211" s="632"/>
      <c r="B211" s="625"/>
      <c r="C211" s="625"/>
      <c r="D211" s="676"/>
      <c r="E211" s="625"/>
      <c r="F211" s="625"/>
      <c r="G211" s="618"/>
    </row>
    <row r="212" spans="1:7" x14ac:dyDescent="0.2">
      <c r="A212" s="632"/>
      <c r="B212" s="632"/>
      <c r="C212" s="618">
        <f>SUM(C209:C211)</f>
        <v>0</v>
      </c>
      <c r="D212" s="635" t="s">
        <v>6</v>
      </c>
      <c r="E212" s="625"/>
      <c r="F212" s="625"/>
      <c r="G212" s="618">
        <f>SUM(G209:G211)</f>
        <v>0</v>
      </c>
    </row>
    <row r="213" spans="1:7" x14ac:dyDescent="0.2">
      <c r="A213" s="628"/>
      <c r="B213" s="628"/>
      <c r="C213" s="628"/>
      <c r="D213" s="629"/>
      <c r="E213" s="630"/>
      <c r="F213" s="630"/>
      <c r="G213" s="631"/>
    </row>
    <row r="214" spans="1:7" x14ac:dyDescent="0.2">
      <c r="A214" s="628"/>
      <c r="B214" s="628"/>
      <c r="C214" s="628"/>
      <c r="D214" s="629"/>
      <c r="E214" s="630"/>
      <c r="F214" s="630"/>
      <c r="G214" s="631"/>
    </row>
    <row r="215" spans="1:7" x14ac:dyDescent="0.2">
      <c r="A215" s="632" t="s">
        <v>0</v>
      </c>
      <c r="B215" s="625" t="s">
        <v>1</v>
      </c>
      <c r="C215" s="625" t="s">
        <v>2</v>
      </c>
      <c r="D215" s="675" t="s">
        <v>263</v>
      </c>
      <c r="E215" s="625" t="s">
        <v>4</v>
      </c>
      <c r="F215" s="625" t="s">
        <v>5</v>
      </c>
      <c r="G215" s="618" t="s">
        <v>2</v>
      </c>
    </row>
    <row r="216" spans="1:7" ht="13.5" x14ac:dyDescent="0.25">
      <c r="A216" s="354"/>
      <c r="B216" s="344"/>
      <c r="C216" s="355"/>
      <c r="D216" s="342"/>
      <c r="E216" s="354"/>
      <c r="F216" s="344"/>
      <c r="G216" s="355"/>
    </row>
    <row r="217" spans="1:7" ht="13.5" x14ac:dyDescent="0.25">
      <c r="A217" s="354"/>
      <c r="B217" s="344"/>
      <c r="C217" s="355"/>
      <c r="D217" s="346"/>
      <c r="E217" s="354"/>
      <c r="F217" s="344"/>
      <c r="G217" s="355"/>
    </row>
    <row r="218" spans="1:7" ht="13.5" x14ac:dyDescent="0.25">
      <c r="A218" s="348"/>
      <c r="B218" s="592"/>
      <c r="C218" s="355"/>
      <c r="D218" s="712"/>
      <c r="E218" s="354"/>
      <c r="F218" s="344"/>
      <c r="G218" s="713"/>
    </row>
    <row r="219" spans="1:7" ht="13.5" x14ac:dyDescent="0.25">
      <c r="A219" s="348"/>
      <c r="B219" s="344"/>
      <c r="C219" s="355"/>
      <c r="D219" s="712"/>
      <c r="E219" s="354"/>
      <c r="F219" s="344"/>
      <c r="G219" s="349"/>
    </row>
    <row r="220" spans="1:7" ht="13.5" x14ac:dyDescent="0.25">
      <c r="A220" s="348"/>
      <c r="B220" s="344"/>
      <c r="C220" s="355"/>
      <c r="D220" s="712"/>
      <c r="E220" s="354"/>
      <c r="F220" s="344"/>
      <c r="G220" s="713"/>
    </row>
    <row r="221" spans="1:7" ht="13.5" x14ac:dyDescent="0.25">
      <c r="A221" s="348"/>
      <c r="B221" s="344"/>
      <c r="C221" s="355"/>
      <c r="D221" s="712"/>
      <c r="E221" s="354"/>
      <c r="F221" s="344"/>
      <c r="G221" s="713"/>
    </row>
    <row r="222" spans="1:7" ht="13.5" x14ac:dyDescent="0.25">
      <c r="A222" s="348"/>
      <c r="B222" s="344"/>
      <c r="C222" s="355"/>
      <c r="D222" s="712"/>
      <c r="E222" s="354"/>
      <c r="F222" s="344"/>
      <c r="G222" s="713"/>
    </row>
    <row r="223" spans="1:7" ht="13.5" x14ac:dyDescent="0.25">
      <c r="A223" s="348"/>
      <c r="B223" s="344"/>
      <c r="C223" s="355"/>
      <c r="D223" s="712"/>
      <c r="E223" s="354"/>
      <c r="F223" s="344"/>
      <c r="G223" s="713"/>
    </row>
    <row r="224" spans="1:7" ht="13.5" x14ac:dyDescent="0.25">
      <c r="A224" s="348"/>
      <c r="B224" s="344"/>
      <c r="C224" s="355"/>
      <c r="D224" s="712"/>
      <c r="E224" s="354"/>
      <c r="F224" s="344"/>
      <c r="G224" s="713"/>
    </row>
    <row r="225" spans="1:7" ht="13.5" x14ac:dyDescent="0.25">
      <c r="A225" s="348"/>
      <c r="B225" s="344"/>
      <c r="C225" s="355"/>
      <c r="D225" s="712"/>
      <c r="E225" s="354"/>
      <c r="F225" s="344"/>
      <c r="G225" s="713"/>
    </row>
    <row r="226" spans="1:7" ht="13.5" x14ac:dyDescent="0.25">
      <c r="A226" s="348"/>
      <c r="B226" s="344"/>
      <c r="C226" s="355"/>
      <c r="D226" s="712"/>
      <c r="E226" s="354"/>
      <c r="F226" s="344"/>
      <c r="G226" s="713"/>
    </row>
    <row r="227" spans="1:7" ht="13.5" x14ac:dyDescent="0.25">
      <c r="A227" s="348"/>
      <c r="B227" s="344"/>
      <c r="C227" s="355"/>
      <c r="D227" s="712"/>
      <c r="E227" s="354"/>
      <c r="F227" s="344"/>
      <c r="G227" s="713"/>
    </row>
    <row r="228" spans="1:7" ht="13.5" x14ac:dyDescent="0.25">
      <c r="A228" s="348"/>
      <c r="B228" s="344"/>
      <c r="C228" s="355"/>
      <c r="D228" s="712"/>
      <c r="E228" s="354"/>
      <c r="F228" s="344"/>
      <c r="G228" s="713"/>
    </row>
    <row r="229" spans="1:7" ht="13.5" x14ac:dyDescent="0.25">
      <c r="A229" s="348"/>
      <c r="B229" s="344"/>
      <c r="C229" s="355"/>
      <c r="D229" s="712"/>
      <c r="E229" s="354"/>
      <c r="F229" s="344"/>
      <c r="G229" s="713"/>
    </row>
    <row r="230" spans="1:7" ht="13.5" x14ac:dyDescent="0.25">
      <c r="A230" s="348"/>
      <c r="B230" s="344"/>
      <c r="C230" s="355"/>
      <c r="D230" s="712"/>
      <c r="E230" s="354"/>
      <c r="F230" s="344"/>
      <c r="G230" s="713"/>
    </row>
    <row r="231" spans="1:7" ht="13.5" x14ac:dyDescent="0.25">
      <c r="A231" s="348"/>
      <c r="B231" s="344"/>
      <c r="C231" s="355"/>
      <c r="D231" s="712"/>
      <c r="E231" s="354"/>
      <c r="F231" s="344"/>
      <c r="G231" s="713"/>
    </row>
    <row r="232" spans="1:7" ht="13.5" x14ac:dyDescent="0.25">
      <c r="A232" s="348"/>
      <c r="B232" s="344"/>
      <c r="C232" s="355"/>
      <c r="D232" s="712"/>
      <c r="E232" s="354"/>
      <c r="F232" s="344"/>
      <c r="G232" s="713"/>
    </row>
    <row r="233" spans="1:7" ht="13.5" x14ac:dyDescent="0.25">
      <c r="A233" s="348"/>
      <c r="B233" s="344"/>
      <c r="C233" s="355"/>
      <c r="D233" s="117"/>
      <c r="E233" s="354"/>
      <c r="F233" s="344"/>
      <c r="G233" s="713"/>
    </row>
    <row r="234" spans="1:7" ht="13.5" x14ac:dyDescent="0.25">
      <c r="A234" s="348"/>
      <c r="B234" s="344"/>
      <c r="C234" s="355"/>
      <c r="D234" s="117"/>
      <c r="E234" s="354"/>
      <c r="F234" s="344"/>
      <c r="G234" s="713"/>
    </row>
    <row r="235" spans="1:7" ht="13.5" x14ac:dyDescent="0.25">
      <c r="A235" s="348"/>
      <c r="B235" s="344"/>
      <c r="C235" s="355"/>
      <c r="D235" s="117"/>
      <c r="E235" s="354"/>
      <c r="F235" s="344"/>
      <c r="G235" s="713"/>
    </row>
    <row r="236" spans="1:7" ht="13.5" x14ac:dyDescent="0.25">
      <c r="A236" s="348"/>
      <c r="B236" s="344"/>
      <c r="C236" s="355"/>
      <c r="D236" s="117"/>
      <c r="E236" s="354"/>
      <c r="F236" s="344"/>
      <c r="G236" s="713"/>
    </row>
    <row r="237" spans="1:7" ht="13.5" x14ac:dyDescent="0.25">
      <c r="A237" s="348"/>
      <c r="B237" s="344"/>
      <c r="C237" s="355"/>
      <c r="D237" s="117"/>
      <c r="E237" s="354"/>
      <c r="F237" s="344"/>
      <c r="G237" s="713"/>
    </row>
    <row r="238" spans="1:7" ht="13.5" x14ac:dyDescent="0.25">
      <c r="A238" s="348"/>
      <c r="B238" s="344"/>
      <c r="C238" s="355"/>
      <c r="D238" s="117"/>
      <c r="E238" s="354"/>
      <c r="F238" s="344"/>
      <c r="G238" s="713"/>
    </row>
    <row r="239" spans="1:7" ht="13.5" x14ac:dyDescent="0.25">
      <c r="A239" s="348"/>
      <c r="B239" s="344"/>
      <c r="C239" s="355"/>
      <c r="D239" s="117"/>
      <c r="E239" s="354"/>
      <c r="F239" s="344"/>
      <c r="G239" s="713"/>
    </row>
    <row r="240" spans="1:7" ht="13.5" x14ac:dyDescent="0.25">
      <c r="A240" s="348"/>
      <c r="B240" s="344"/>
      <c r="C240" s="355"/>
      <c r="D240" s="117"/>
      <c r="E240" s="354"/>
      <c r="F240" s="344"/>
      <c r="G240" s="713"/>
    </row>
    <row r="241" spans="1:7" ht="13.5" x14ac:dyDescent="0.25">
      <c r="A241" s="348"/>
      <c r="B241" s="344"/>
      <c r="C241" s="355"/>
      <c r="D241" s="117"/>
      <c r="E241" s="354"/>
      <c r="F241" s="344"/>
      <c r="G241" s="713"/>
    </row>
    <row r="242" spans="1:7" ht="13.5" x14ac:dyDescent="0.25">
      <c r="A242" s="348"/>
      <c r="B242" s="344"/>
      <c r="C242" s="355"/>
      <c r="D242" s="117"/>
      <c r="E242" s="354"/>
      <c r="F242" s="344"/>
      <c r="G242" s="713"/>
    </row>
    <row r="243" spans="1:7" ht="13.5" x14ac:dyDescent="0.25">
      <c r="A243" s="354"/>
      <c r="B243" s="344"/>
      <c r="C243" s="355"/>
      <c r="D243" s="350"/>
      <c r="E243" s="625"/>
      <c r="F243" s="344"/>
      <c r="G243" s="353"/>
    </row>
    <row r="244" spans="1:7" x14ac:dyDescent="0.2">
      <c r="A244" s="632"/>
      <c r="B244" s="625"/>
      <c r="C244" s="625"/>
      <c r="D244" s="676"/>
      <c r="E244" s="625"/>
      <c r="F244" s="625"/>
      <c r="G244" s="618"/>
    </row>
    <row r="245" spans="1:7" x14ac:dyDescent="0.2">
      <c r="A245" s="632"/>
      <c r="B245" s="632"/>
      <c r="C245" s="618">
        <f>SUM(C216:C244)</f>
        <v>0</v>
      </c>
      <c r="D245" s="635" t="s">
        <v>6</v>
      </c>
      <c r="E245" s="625"/>
      <c r="F245" s="625"/>
      <c r="G245" s="618">
        <f>SUM(G216:G244)</f>
        <v>0</v>
      </c>
    </row>
    <row r="246" spans="1:7" x14ac:dyDescent="0.2">
      <c r="A246" s="628"/>
      <c r="B246" s="628"/>
      <c r="C246" s="631"/>
      <c r="D246" s="629"/>
      <c r="E246" s="630"/>
      <c r="F246" s="630"/>
      <c r="G246" s="631"/>
    </row>
    <row r="247" spans="1:7" x14ac:dyDescent="0.2">
      <c r="A247" s="628"/>
      <c r="B247" s="630"/>
      <c r="C247" s="630"/>
      <c r="D247" s="679"/>
      <c r="E247" s="630"/>
      <c r="F247" s="630"/>
      <c r="G247" s="631"/>
    </row>
    <row r="248" spans="1:7" x14ac:dyDescent="0.2">
      <c r="A248" s="632" t="s">
        <v>0</v>
      </c>
      <c r="B248" s="625" t="s">
        <v>1</v>
      </c>
      <c r="C248" s="625" t="s">
        <v>2</v>
      </c>
      <c r="D248" s="675" t="s">
        <v>41</v>
      </c>
      <c r="E248" s="625" t="s">
        <v>4</v>
      </c>
      <c r="F248" s="625" t="s">
        <v>5</v>
      </c>
      <c r="G248" s="618" t="s">
        <v>2</v>
      </c>
    </row>
    <row r="249" spans="1:7" ht="13.5" x14ac:dyDescent="0.25">
      <c r="A249" s="354"/>
      <c r="B249" s="344"/>
      <c r="C249" s="355"/>
      <c r="D249" s="346"/>
      <c r="E249" s="354"/>
      <c r="F249" s="344"/>
      <c r="G249" s="713"/>
    </row>
    <row r="250" spans="1:7" ht="15" x14ac:dyDescent="0.3">
      <c r="A250" s="714"/>
      <c r="B250" s="715"/>
      <c r="C250" s="716"/>
      <c r="D250" s="717"/>
      <c r="E250" s="718"/>
      <c r="F250" s="715"/>
      <c r="G250" s="716"/>
    </row>
    <row r="251" spans="1:7" ht="15" x14ac:dyDescent="0.3">
      <c r="A251" s="718"/>
      <c r="B251" s="715"/>
      <c r="C251" s="716"/>
      <c r="D251" s="717"/>
      <c r="E251" s="718"/>
      <c r="F251" s="715"/>
      <c r="G251" s="719"/>
    </row>
    <row r="252" spans="1:7" s="710" customFormat="1" ht="15" outlineLevel="2" x14ac:dyDescent="0.3">
      <c r="A252" s="715"/>
      <c r="B252" s="718"/>
      <c r="C252" s="720"/>
      <c r="D252" s="717"/>
      <c r="E252" s="718"/>
      <c r="F252" s="715"/>
      <c r="G252" s="719"/>
    </row>
    <row r="253" spans="1:7" ht="15" x14ac:dyDescent="0.3">
      <c r="A253" s="718"/>
      <c r="B253" s="715"/>
      <c r="C253" s="716"/>
      <c r="D253" s="717"/>
      <c r="E253" s="718"/>
      <c r="F253" s="715"/>
      <c r="G253" s="719"/>
    </row>
    <row r="254" spans="1:7" ht="15" x14ac:dyDescent="0.3">
      <c r="A254" s="718"/>
      <c r="B254" s="715"/>
      <c r="C254" s="716"/>
      <c r="D254" s="717"/>
      <c r="E254" s="718"/>
      <c r="F254" s="715"/>
      <c r="G254" s="719"/>
    </row>
    <row r="255" spans="1:7" ht="15" x14ac:dyDescent="0.3">
      <c r="A255" s="718"/>
      <c r="B255" s="715"/>
      <c r="C255" s="716"/>
      <c r="D255" s="717"/>
      <c r="E255" s="718"/>
      <c r="F255" s="715"/>
      <c r="G255" s="719"/>
    </row>
    <row r="256" spans="1:7" ht="15" x14ac:dyDescent="0.3">
      <c r="A256" s="718"/>
      <c r="B256" s="715"/>
      <c r="C256" s="716"/>
      <c r="D256" s="717"/>
      <c r="E256" s="718"/>
      <c r="F256" s="715"/>
      <c r="G256" s="719"/>
    </row>
    <row r="257" spans="1:9" ht="15" x14ac:dyDescent="0.3">
      <c r="A257" s="718"/>
      <c r="B257" s="715"/>
      <c r="C257" s="716"/>
      <c r="D257" s="717"/>
      <c r="E257" s="718"/>
      <c r="F257" s="715"/>
      <c r="G257" s="716"/>
    </row>
    <row r="258" spans="1:9" ht="13.5" x14ac:dyDescent="0.25">
      <c r="A258" s="354"/>
      <c r="B258" s="344"/>
      <c r="C258" s="355"/>
      <c r="D258" s="117"/>
      <c r="E258" s="354"/>
      <c r="F258" s="344"/>
      <c r="G258" s="355"/>
    </row>
    <row r="259" spans="1:9" ht="13.5" x14ac:dyDescent="0.25">
      <c r="A259" s="354"/>
      <c r="B259" s="344"/>
      <c r="C259" s="355"/>
      <c r="D259" s="117"/>
      <c r="E259" s="354"/>
      <c r="F259" s="344"/>
      <c r="G259" s="355"/>
    </row>
    <row r="260" spans="1:9" x14ac:dyDescent="0.2">
      <c r="A260" s="615"/>
      <c r="B260" s="615"/>
      <c r="C260" s="618">
        <f>SUM(C249:C259)</f>
        <v>0</v>
      </c>
      <c r="D260" s="641" t="s">
        <v>6</v>
      </c>
      <c r="E260" s="616"/>
      <c r="F260" s="616"/>
      <c r="G260" s="618">
        <f>SUM(G249:G259)</f>
        <v>0</v>
      </c>
    </row>
    <row r="261" spans="1:9" x14ac:dyDescent="0.2">
      <c r="A261" s="642"/>
      <c r="B261" s="642"/>
      <c r="C261" s="642"/>
      <c r="D261" s="643"/>
      <c r="E261" s="644"/>
      <c r="F261" s="644"/>
      <c r="G261" s="645"/>
    </row>
    <row r="262" spans="1:9" x14ac:dyDescent="0.2">
      <c r="A262" s="646"/>
      <c r="B262" s="646"/>
      <c r="C262" s="646"/>
      <c r="D262" s="647"/>
      <c r="E262" s="648"/>
      <c r="F262" s="648"/>
      <c r="G262" s="649"/>
    </row>
    <row r="263" spans="1:9" x14ac:dyDescent="0.2">
      <c r="A263" s="632" t="s">
        <v>0</v>
      </c>
      <c r="B263" s="625" t="s">
        <v>1</v>
      </c>
      <c r="C263" s="625" t="s">
        <v>2</v>
      </c>
      <c r="D263" s="680" t="s">
        <v>267</v>
      </c>
      <c r="E263" s="625" t="s">
        <v>4</v>
      </c>
      <c r="F263" s="625" t="s">
        <v>5</v>
      </c>
      <c r="G263" s="618" t="s">
        <v>2</v>
      </c>
      <c r="I263" s="612"/>
    </row>
    <row r="264" spans="1:9" ht="13.5" x14ac:dyDescent="0.25">
      <c r="A264" s="354"/>
      <c r="B264" s="344"/>
      <c r="C264" s="355"/>
      <c r="D264" s="342"/>
      <c r="E264" s="354"/>
      <c r="F264" s="344"/>
      <c r="G264" s="702"/>
      <c r="I264" s="612"/>
    </row>
    <row r="265" spans="1:9" ht="15" x14ac:dyDescent="0.25">
      <c r="A265" s="354"/>
      <c r="B265" s="344"/>
      <c r="C265" s="355"/>
      <c r="D265" s="342"/>
      <c r="E265" s="709"/>
      <c r="F265" s="344"/>
      <c r="G265" s="379"/>
      <c r="I265" s="592"/>
    </row>
    <row r="266" spans="1:9" ht="15" x14ac:dyDescent="0.25">
      <c r="A266" s="354"/>
      <c r="B266" s="344"/>
      <c r="C266" s="355"/>
      <c r="D266" s="342"/>
      <c r="E266" s="354"/>
      <c r="F266" s="344"/>
      <c r="G266" s="379"/>
      <c r="I266" s="592"/>
    </row>
    <row r="267" spans="1:9" s="666" customFormat="1" ht="13.5" outlineLevel="2" x14ac:dyDescent="0.25">
      <c r="A267" s="354"/>
      <c r="B267" s="344"/>
      <c r="C267" s="355"/>
      <c r="D267" s="342"/>
      <c r="E267" s="354"/>
      <c r="F267" s="344"/>
      <c r="G267" s="702"/>
      <c r="I267" s="592"/>
    </row>
    <row r="268" spans="1:9" s="724" customFormat="1" ht="15" outlineLevel="2" x14ac:dyDescent="0.3">
      <c r="A268" s="721"/>
      <c r="B268" s="715"/>
      <c r="C268" s="721"/>
      <c r="D268" s="722"/>
      <c r="E268" s="721"/>
      <c r="F268" s="723"/>
      <c r="G268" s="716"/>
      <c r="I268" s="725"/>
    </row>
    <row r="269" spans="1:9" ht="13.5" x14ac:dyDescent="0.25">
      <c r="A269" s="354"/>
      <c r="B269" s="344"/>
      <c r="C269" s="355"/>
      <c r="D269" s="342"/>
      <c r="E269" s="354"/>
      <c r="F269" s="344"/>
      <c r="G269" s="702"/>
      <c r="I269" s="592"/>
    </row>
    <row r="270" spans="1:9" ht="13.5" x14ac:dyDescent="0.25">
      <c r="A270" s="615"/>
      <c r="B270" s="615"/>
      <c r="C270" s="618">
        <f>SUM(C264:C269)</f>
        <v>0</v>
      </c>
      <c r="D270" s="641" t="s">
        <v>6</v>
      </c>
      <c r="E270" s="616"/>
      <c r="F270" s="616"/>
      <c r="G270" s="618">
        <f>SUM(G264:G269)</f>
        <v>0</v>
      </c>
      <c r="I270" s="592"/>
    </row>
    <row r="271" spans="1:9" x14ac:dyDescent="0.2">
      <c r="A271" s="642"/>
      <c r="B271" s="642"/>
      <c r="C271" s="642"/>
      <c r="D271" s="643"/>
      <c r="E271" s="644"/>
      <c r="F271" s="644"/>
      <c r="G271" s="645"/>
      <c r="I271" s="612"/>
    </row>
    <row r="272" spans="1:9" x14ac:dyDescent="0.2">
      <c r="A272" s="646"/>
      <c r="B272" s="646"/>
      <c r="C272" s="646"/>
      <c r="D272" s="647"/>
      <c r="E272" s="648"/>
      <c r="F272" s="648"/>
      <c r="G272" s="649"/>
      <c r="I272" s="612"/>
    </row>
    <row r="273" spans="1:7" x14ac:dyDescent="0.2">
      <c r="A273" s="632" t="s">
        <v>0</v>
      </c>
      <c r="B273" s="625" t="s">
        <v>1</v>
      </c>
      <c r="C273" s="625" t="s">
        <v>2</v>
      </c>
      <c r="D273" s="652" t="s">
        <v>43</v>
      </c>
      <c r="E273" s="625" t="s">
        <v>4</v>
      </c>
      <c r="F273" s="625" t="s">
        <v>5</v>
      </c>
      <c r="G273" s="618" t="s">
        <v>2</v>
      </c>
    </row>
    <row r="274" spans="1:7" x14ac:dyDescent="0.2">
      <c r="A274" s="662"/>
      <c r="B274" s="662"/>
      <c r="C274" s="662"/>
      <c r="D274" s="682"/>
      <c r="E274" s="662"/>
      <c r="F274" s="662"/>
      <c r="G274" s="663"/>
    </row>
    <row r="275" spans="1:7" x14ac:dyDescent="0.2">
      <c r="A275" s="662"/>
      <c r="B275" s="662"/>
      <c r="C275" s="662"/>
      <c r="D275" s="682"/>
      <c r="E275" s="662"/>
      <c r="F275" s="662"/>
      <c r="G275" s="663"/>
    </row>
    <row r="276" spans="1:7" x14ac:dyDescent="0.2">
      <c r="A276" s="662"/>
      <c r="B276" s="662"/>
      <c r="C276" s="662"/>
      <c r="D276" s="682"/>
      <c r="E276" s="662"/>
      <c r="F276" s="662"/>
      <c r="G276" s="663"/>
    </row>
    <row r="277" spans="1:7" x14ac:dyDescent="0.2">
      <c r="A277" s="662"/>
      <c r="B277" s="662"/>
      <c r="C277" s="662"/>
      <c r="D277" s="682"/>
      <c r="E277" s="662"/>
      <c r="F277" s="662"/>
      <c r="G277" s="663"/>
    </row>
    <row r="278" spans="1:7" x14ac:dyDescent="0.2">
      <c r="A278" s="632"/>
      <c r="B278" s="632"/>
      <c r="C278" s="618">
        <f>SUM(C274:C277)</f>
        <v>0</v>
      </c>
      <c r="D278" s="635" t="s">
        <v>6</v>
      </c>
      <c r="E278" s="625"/>
      <c r="F278" s="625"/>
      <c r="G278" s="618">
        <f>SUM(G274:G277)</f>
        <v>0</v>
      </c>
    </row>
    <row r="279" spans="1:7" x14ac:dyDescent="0.2">
      <c r="D279" s="683"/>
      <c r="G279" s="614"/>
    </row>
    <row r="280" spans="1:7" x14ac:dyDescent="0.2">
      <c r="D280" s="613"/>
      <c r="G280" s="614"/>
    </row>
    <row r="281" spans="1:7" x14ac:dyDescent="0.2">
      <c r="A281" s="625" t="s">
        <v>0</v>
      </c>
      <c r="B281" s="625" t="s">
        <v>1</v>
      </c>
      <c r="C281" s="625" t="s">
        <v>2</v>
      </c>
      <c r="D281" s="625" t="s">
        <v>256</v>
      </c>
      <c r="E281" s="625" t="s">
        <v>4</v>
      </c>
      <c r="F281" s="625" t="s">
        <v>5</v>
      </c>
      <c r="G281" s="625" t="s">
        <v>2</v>
      </c>
    </row>
    <row r="282" spans="1:7" x14ac:dyDescent="0.2">
      <c r="A282" s="625"/>
      <c r="B282" s="625"/>
      <c r="C282" s="625"/>
      <c r="D282" s="625"/>
      <c r="E282" s="625"/>
      <c r="F282" s="625"/>
      <c r="G282" s="625"/>
    </row>
    <row r="283" spans="1:7" s="684" customFormat="1" ht="17.25" customHeight="1" outlineLevel="2" x14ac:dyDescent="0.2">
      <c r="A283" s="625"/>
      <c r="B283" s="625"/>
      <c r="C283" s="625"/>
      <c r="D283" s="625"/>
      <c r="E283" s="625"/>
      <c r="F283" s="625"/>
      <c r="G283" s="625"/>
    </row>
    <row r="284" spans="1:7" x14ac:dyDescent="0.2">
      <c r="A284" s="625"/>
      <c r="B284" s="625"/>
      <c r="C284" s="625"/>
      <c r="D284" s="625"/>
      <c r="E284" s="625"/>
      <c r="F284" s="625"/>
      <c r="G284" s="625"/>
    </row>
    <row r="285" spans="1:7" x14ac:dyDescent="0.2">
      <c r="A285" s="625"/>
      <c r="B285" s="625"/>
      <c r="C285" s="618">
        <f>SUM(C282:C284)</f>
        <v>0</v>
      </c>
      <c r="D285" s="625" t="s">
        <v>6</v>
      </c>
      <c r="E285" s="625"/>
      <c r="F285" s="625"/>
      <c r="G285" s="618">
        <f>SUM(G282:G284)</f>
        <v>0</v>
      </c>
    </row>
    <row r="286" spans="1:7" x14ac:dyDescent="0.2">
      <c r="A286" s="628"/>
      <c r="B286" s="628"/>
      <c r="C286" s="685"/>
      <c r="D286" s="629"/>
      <c r="E286" s="630"/>
      <c r="F286" s="630"/>
      <c r="G286" s="686"/>
    </row>
    <row r="287" spans="1:7" x14ac:dyDescent="0.2">
      <c r="A287" s="628"/>
      <c r="B287" s="628"/>
      <c r="C287" s="685"/>
      <c r="D287" s="629"/>
      <c r="E287" s="630"/>
      <c r="F287" s="630"/>
      <c r="G287" s="686"/>
    </row>
    <row r="288" spans="1:7" x14ac:dyDescent="0.2">
      <c r="A288" s="632" t="s">
        <v>0</v>
      </c>
      <c r="B288" s="625" t="s">
        <v>1</v>
      </c>
      <c r="C288" s="687" t="s">
        <v>2</v>
      </c>
      <c r="D288" s="675" t="s">
        <v>257</v>
      </c>
      <c r="E288" s="625" t="s">
        <v>4</v>
      </c>
      <c r="F288" s="625" t="s">
        <v>5</v>
      </c>
      <c r="G288" s="688" t="s">
        <v>2</v>
      </c>
    </row>
    <row r="289" spans="1:11" ht="13.5" x14ac:dyDescent="0.25">
      <c r="A289" s="354"/>
      <c r="B289" s="344"/>
      <c r="C289" s="355"/>
      <c r="D289" s="342"/>
      <c r="E289" s="354"/>
      <c r="F289" s="344"/>
      <c r="G289" s="355"/>
    </row>
    <row r="290" spans="1:11" s="666" customFormat="1" ht="13.5" outlineLevel="2" x14ac:dyDescent="0.25">
      <c r="A290" s="354"/>
      <c r="B290" s="344"/>
      <c r="C290" s="355"/>
      <c r="D290" s="342"/>
      <c r="E290" s="354"/>
      <c r="F290" s="344"/>
      <c r="G290" s="355"/>
      <c r="I290" s="690"/>
    </row>
    <row r="291" spans="1:11" ht="13.5" x14ac:dyDescent="0.25">
      <c r="A291" s="354"/>
      <c r="B291" s="344"/>
      <c r="C291" s="355"/>
      <c r="D291" s="342"/>
      <c r="E291" s="354"/>
      <c r="F291" s="344"/>
      <c r="G291" s="355"/>
    </row>
    <row r="292" spans="1:11" ht="13.5" x14ac:dyDescent="0.25">
      <c r="A292" s="354"/>
      <c r="B292" s="344"/>
      <c r="C292" s="355"/>
      <c r="D292" s="342"/>
      <c r="E292" s="354"/>
      <c r="F292" s="344"/>
      <c r="G292" s="355"/>
    </row>
    <row r="293" spans="1:11" x14ac:dyDescent="0.2">
      <c r="A293" s="619"/>
      <c r="B293" s="664"/>
      <c r="C293" s="664"/>
      <c r="D293" s="681"/>
      <c r="E293" s="664"/>
      <c r="F293" s="664"/>
      <c r="G293" s="663"/>
    </row>
    <row r="294" spans="1:11" x14ac:dyDescent="0.2">
      <c r="A294" s="632"/>
      <c r="B294" s="632"/>
      <c r="C294" s="618">
        <f>SUM(C289:C293)</f>
        <v>0</v>
      </c>
      <c r="D294" s="635" t="s">
        <v>6</v>
      </c>
      <c r="E294" s="625"/>
      <c r="F294" s="625"/>
      <c r="G294" s="618">
        <f>SUM(G289:G293)</f>
        <v>0</v>
      </c>
    </row>
    <row r="295" spans="1:11" x14ac:dyDescent="0.2">
      <c r="A295" s="628"/>
      <c r="B295" s="628"/>
      <c r="C295" s="685"/>
      <c r="D295" s="629"/>
      <c r="E295" s="630"/>
      <c r="F295" s="630"/>
      <c r="G295" s="686"/>
    </row>
    <row r="296" spans="1:11" x14ac:dyDescent="0.2">
      <c r="A296" s="628"/>
      <c r="B296" s="628"/>
      <c r="C296" s="685"/>
      <c r="D296" s="629"/>
      <c r="E296" s="630"/>
      <c r="F296" s="630"/>
      <c r="G296" s="686"/>
    </row>
    <row r="297" spans="1:11" ht="24" x14ac:dyDescent="0.2">
      <c r="A297" s="632" t="s">
        <v>0</v>
      </c>
      <c r="B297" s="625" t="s">
        <v>1</v>
      </c>
      <c r="C297" s="687" t="s">
        <v>2</v>
      </c>
      <c r="D297" s="675" t="s">
        <v>48</v>
      </c>
      <c r="E297" s="625" t="s">
        <v>4</v>
      </c>
      <c r="F297" s="625" t="s">
        <v>5</v>
      </c>
      <c r="G297" s="687" t="s">
        <v>2</v>
      </c>
    </row>
    <row r="298" spans="1:11" x14ac:dyDescent="0.2">
      <c r="A298" s="619"/>
      <c r="B298" s="620"/>
      <c r="C298" s="695"/>
      <c r="D298" s="696"/>
      <c r="E298" s="697"/>
      <c r="F298" s="698"/>
      <c r="G298" s="699"/>
    </row>
    <row r="299" spans="1:11" x14ac:dyDescent="0.2">
      <c r="A299" s="697"/>
      <c r="B299" s="698"/>
      <c r="C299" s="691"/>
      <c r="D299" s="676"/>
      <c r="E299" s="697"/>
      <c r="F299" s="698"/>
      <c r="G299" s="700"/>
    </row>
    <row r="300" spans="1:11" x14ac:dyDescent="0.2">
      <c r="A300" s="698"/>
      <c r="B300" s="698"/>
      <c r="C300" s="691"/>
      <c r="D300" s="676"/>
      <c r="E300" s="698"/>
      <c r="F300" s="698"/>
      <c r="G300" s="700"/>
    </row>
    <row r="301" spans="1:11" x14ac:dyDescent="0.2">
      <c r="A301" s="632"/>
      <c r="B301" s="632"/>
      <c r="C301" s="618">
        <f>SUM(C298:C300)</f>
        <v>0</v>
      </c>
      <c r="D301" s="635" t="s">
        <v>6</v>
      </c>
      <c r="E301" s="625"/>
      <c r="F301" s="625"/>
      <c r="G301" s="618">
        <f>SUM(G298:G300)</f>
        <v>0</v>
      </c>
    </row>
    <row r="302" spans="1:11" x14ac:dyDescent="0.2">
      <c r="A302" s="628"/>
      <c r="B302" s="628"/>
      <c r="C302" s="685"/>
      <c r="D302" s="629"/>
      <c r="E302" s="630"/>
      <c r="F302" s="630"/>
      <c r="G302" s="686"/>
    </row>
    <row r="303" spans="1:11" x14ac:dyDescent="0.2">
      <c r="A303" s="628"/>
      <c r="B303" s="628"/>
      <c r="C303" s="685"/>
      <c r="D303" s="629"/>
      <c r="E303" s="630"/>
      <c r="F303" s="630"/>
      <c r="G303" s="686"/>
    </row>
    <row r="304" spans="1:11" x14ac:dyDescent="0.2">
      <c r="A304" s="632" t="s">
        <v>0</v>
      </c>
      <c r="B304" s="625" t="s">
        <v>1</v>
      </c>
      <c r="C304" s="687" t="s">
        <v>2</v>
      </c>
      <c r="D304" s="675" t="s">
        <v>49</v>
      </c>
      <c r="E304" s="625" t="s">
        <v>4</v>
      </c>
      <c r="F304" s="625" t="s">
        <v>5</v>
      </c>
      <c r="G304" s="687" t="s">
        <v>2</v>
      </c>
      <c r="I304" s="612"/>
      <c r="J304" s="612"/>
      <c r="K304" s="612"/>
    </row>
    <row r="305" spans="1:11" ht="15" x14ac:dyDescent="0.3">
      <c r="A305" s="354"/>
      <c r="B305" s="344"/>
      <c r="C305" s="355"/>
      <c r="D305" s="342"/>
      <c r="E305" s="353"/>
      <c r="F305" s="344"/>
      <c r="G305" s="355"/>
      <c r="H305" s="701"/>
      <c r="I305" s="726"/>
      <c r="J305" s="725"/>
      <c r="K305" s="727"/>
    </row>
    <row r="306" spans="1:11" ht="15" x14ac:dyDescent="0.3">
      <c r="A306" s="354"/>
      <c r="B306" s="344"/>
      <c r="C306" s="355"/>
      <c r="D306" s="342"/>
      <c r="E306" s="353"/>
      <c r="F306" s="344"/>
      <c r="G306" s="355"/>
      <c r="H306" s="701"/>
      <c r="I306" s="726"/>
      <c r="J306" s="725"/>
      <c r="K306" s="727"/>
    </row>
    <row r="307" spans="1:11" ht="15" x14ac:dyDescent="0.3">
      <c r="A307" s="354"/>
      <c r="B307" s="344"/>
      <c r="C307" s="355"/>
      <c r="D307" s="342"/>
      <c r="E307" s="354"/>
      <c r="F307" s="344"/>
      <c r="G307" s="355"/>
      <c r="H307" s="690"/>
      <c r="I307" s="728"/>
      <c r="J307" s="725"/>
      <c r="K307" s="727"/>
    </row>
    <row r="308" spans="1:11" ht="15" x14ac:dyDescent="0.3">
      <c r="A308" s="354"/>
      <c r="B308" s="344"/>
      <c r="C308" s="355"/>
      <c r="D308" s="342"/>
      <c r="E308" s="354"/>
      <c r="F308" s="344"/>
      <c r="G308" s="355"/>
      <c r="H308" s="690"/>
      <c r="I308" s="728"/>
      <c r="J308" s="725"/>
      <c r="K308" s="727"/>
    </row>
    <row r="309" spans="1:11" ht="15" x14ac:dyDescent="0.3">
      <c r="A309" s="354"/>
      <c r="B309" s="344"/>
      <c r="C309" s="355"/>
      <c r="D309" s="346"/>
      <c r="E309" s="354"/>
      <c r="F309" s="344"/>
      <c r="G309" s="355"/>
      <c r="H309" s="703"/>
      <c r="I309" s="728"/>
      <c r="J309" s="725"/>
      <c r="K309" s="727"/>
    </row>
    <row r="310" spans="1:11" ht="15" x14ac:dyDescent="0.3">
      <c r="A310" s="354"/>
      <c r="B310" s="344"/>
      <c r="C310" s="355"/>
      <c r="D310" s="342"/>
      <c r="E310" s="354"/>
      <c r="F310" s="344"/>
      <c r="G310" s="355"/>
      <c r="H310" s="703"/>
      <c r="I310" s="729"/>
      <c r="J310" s="725"/>
      <c r="K310" s="727"/>
    </row>
    <row r="311" spans="1:11" ht="15" x14ac:dyDescent="0.3">
      <c r="A311" s="354"/>
      <c r="B311" s="344"/>
      <c r="C311" s="355"/>
      <c r="D311" s="730"/>
      <c r="E311" s="354"/>
      <c r="F311" s="344"/>
      <c r="G311" s="355"/>
      <c r="H311" s="690"/>
      <c r="I311" s="728"/>
      <c r="J311" s="725"/>
      <c r="K311" s="727"/>
    </row>
    <row r="312" spans="1:11" ht="15" x14ac:dyDescent="0.3">
      <c r="A312" s="354"/>
      <c r="B312" s="344"/>
      <c r="C312" s="355"/>
      <c r="D312" s="730"/>
      <c r="E312" s="353"/>
      <c r="F312" s="344"/>
      <c r="G312" s="355"/>
      <c r="H312" s="690"/>
      <c r="I312" s="728"/>
      <c r="J312" s="725"/>
      <c r="K312" s="731"/>
    </row>
    <row r="313" spans="1:11" ht="13.5" x14ac:dyDescent="0.25">
      <c r="A313" s="354"/>
      <c r="B313" s="344"/>
      <c r="C313" s="732"/>
      <c r="D313" s="730"/>
      <c r="E313" s="354"/>
      <c r="F313" s="344"/>
      <c r="G313" s="355"/>
      <c r="H313" s="690"/>
      <c r="I313" s="612"/>
      <c r="J313" s="612"/>
      <c r="K313" s="612"/>
    </row>
    <row r="314" spans="1:11" ht="13.5" x14ac:dyDescent="0.25">
      <c r="A314" s="354"/>
      <c r="B314" s="344"/>
      <c r="C314" s="355"/>
      <c r="D314" s="730"/>
      <c r="E314" s="353"/>
      <c r="F314" s="344"/>
      <c r="G314" s="355"/>
      <c r="H314" s="690"/>
      <c r="I314" s="612"/>
      <c r="J314" s="612"/>
      <c r="K314" s="612"/>
    </row>
    <row r="315" spans="1:11" ht="13.5" x14ac:dyDescent="0.25">
      <c r="A315" s="354"/>
      <c r="B315" s="344"/>
      <c r="C315" s="733"/>
      <c r="D315" s="730"/>
      <c r="E315" s="354"/>
      <c r="F315" s="344"/>
      <c r="G315" s="355"/>
      <c r="H315" s="690"/>
      <c r="I315" s="612"/>
      <c r="J315" s="612"/>
      <c r="K315" s="612"/>
    </row>
    <row r="316" spans="1:11" ht="13.5" x14ac:dyDescent="0.25">
      <c r="A316" s="354"/>
      <c r="B316" s="344"/>
      <c r="C316" s="355"/>
      <c r="D316" s="730"/>
      <c r="E316" s="353"/>
      <c r="F316" s="344"/>
      <c r="G316" s="355"/>
      <c r="H316" s="690"/>
      <c r="I316" s="612"/>
      <c r="J316" s="612"/>
      <c r="K316" s="612"/>
    </row>
    <row r="317" spans="1:11" ht="13.5" x14ac:dyDescent="0.25">
      <c r="A317" s="354"/>
      <c r="B317" s="344"/>
      <c r="C317" s="355"/>
      <c r="D317" s="730"/>
      <c r="E317" s="354"/>
      <c r="F317" s="344"/>
      <c r="G317" s="355"/>
      <c r="H317" s="690"/>
      <c r="I317" s="612"/>
      <c r="J317" s="612"/>
      <c r="K317" s="612"/>
    </row>
    <row r="318" spans="1:11" ht="13.5" x14ac:dyDescent="0.25">
      <c r="A318" s="354"/>
      <c r="B318" s="344"/>
      <c r="C318" s="355"/>
      <c r="D318" s="730"/>
      <c r="E318" s="353"/>
      <c r="F318" s="344"/>
      <c r="G318" s="355"/>
      <c r="H318" s="690"/>
      <c r="I318" s="612"/>
      <c r="J318" s="612"/>
      <c r="K318" s="612"/>
    </row>
    <row r="319" spans="1:11" ht="13.5" x14ac:dyDescent="0.25">
      <c r="A319" s="354"/>
      <c r="B319" s="344"/>
      <c r="C319" s="355"/>
      <c r="D319" s="730"/>
      <c r="E319" s="354"/>
      <c r="F319" s="344"/>
      <c r="G319" s="355"/>
      <c r="H319" s="690"/>
      <c r="I319" s="612"/>
      <c r="J319" s="612"/>
      <c r="K319" s="612"/>
    </row>
    <row r="320" spans="1:11" ht="13.5" x14ac:dyDescent="0.25">
      <c r="A320" s="354"/>
      <c r="B320" s="344"/>
      <c r="C320" s="355"/>
      <c r="D320" s="730"/>
      <c r="E320" s="354"/>
      <c r="F320" s="344"/>
      <c r="G320" s="355"/>
      <c r="H320" s="690"/>
      <c r="I320" s="612"/>
      <c r="J320" s="612"/>
      <c r="K320" s="612"/>
    </row>
    <row r="321" spans="1:11" ht="13.5" x14ac:dyDescent="0.25">
      <c r="A321" s="354"/>
      <c r="B321" s="344"/>
      <c r="C321" s="355"/>
      <c r="D321" s="730"/>
      <c r="E321" s="353"/>
      <c r="F321" s="344"/>
      <c r="G321" s="355"/>
      <c r="H321" s="690"/>
      <c r="I321" s="612"/>
      <c r="J321" s="612"/>
      <c r="K321" s="612"/>
    </row>
    <row r="322" spans="1:11" s="656" customFormat="1" ht="13.5" outlineLevel="2" x14ac:dyDescent="0.25">
      <c r="A322" s="354"/>
      <c r="B322" s="344"/>
      <c r="C322" s="346"/>
      <c r="D322" s="346"/>
      <c r="E322" s="349"/>
      <c r="F322" s="344"/>
      <c r="G322" s="349"/>
      <c r="I322" s="734"/>
    </row>
    <row r="323" spans="1:11" s="708" customFormat="1" ht="13.5" outlineLevel="2" x14ac:dyDescent="0.25">
      <c r="A323" s="354"/>
      <c r="B323" s="344"/>
      <c r="C323" s="346"/>
      <c r="D323" s="346"/>
      <c r="E323" s="349"/>
      <c r="F323" s="344"/>
      <c r="G323" s="349"/>
      <c r="I323" s="734"/>
    </row>
    <row r="324" spans="1:11" s="708" customFormat="1" ht="13.5" outlineLevel="2" x14ac:dyDescent="0.25">
      <c r="A324" s="354"/>
      <c r="B324" s="344"/>
      <c r="C324" s="342"/>
      <c r="D324" s="342"/>
      <c r="E324" s="355"/>
      <c r="F324" s="344"/>
      <c r="G324" s="355"/>
      <c r="I324" s="690"/>
    </row>
    <row r="325" spans="1:11" x14ac:dyDescent="0.2">
      <c r="A325" s="619"/>
      <c r="B325" s="620"/>
      <c r="C325" s="691"/>
      <c r="D325" s="634"/>
      <c r="E325" s="704"/>
      <c r="F325" s="620"/>
      <c r="G325" s="700"/>
      <c r="I325" s="612"/>
      <c r="J325" s="612"/>
      <c r="K325" s="612"/>
    </row>
    <row r="326" spans="1:11" x14ac:dyDescent="0.2">
      <c r="A326" s="632"/>
      <c r="B326" s="632"/>
      <c r="C326" s="618">
        <f>SUM(C305:C325)</f>
        <v>0</v>
      </c>
      <c r="D326" s="635" t="s">
        <v>6</v>
      </c>
      <c r="E326" s="625"/>
      <c r="F326" s="625"/>
      <c r="G326" s="618">
        <f>SUM(G305:G325)</f>
        <v>0</v>
      </c>
      <c r="I326" s="612"/>
      <c r="J326" s="612"/>
      <c r="K326" s="612"/>
    </row>
    <row r="327" spans="1:11" s="706" customFormat="1" x14ac:dyDescent="0.2">
      <c r="A327" s="705"/>
      <c r="B327" s="705"/>
      <c r="C327" s="618">
        <f>+C6+C13+C19+C25+C31+C37+C43+C51+C59+C64+C70+C76+C81+C86+C92+C98+C104+C110+C115+C120+C126+C132+C137+C143+C148+C153+C159+C164+C169+C175+C180+C185+C192+C205+C212+C245+C260+C270+C278+C285+C294+C301+C326</f>
        <v>0</v>
      </c>
      <c r="D327" s="618" t="s">
        <v>50</v>
      </c>
      <c r="E327" s="618"/>
      <c r="F327" s="618"/>
      <c r="G327" s="618">
        <f>+G6+G13+G19+G25+G31+G37+G43+G51+G59+G64+G70+G76+G81+G86+G92+G98+G104+G110+G115+G120+G126+G132+G137+G143+G148+G153+G159+G164+G169+G175+G180+G185+G192+G205+G212+G245+G260+G270+G278+G285+G294+G301+G326</f>
        <v>0</v>
      </c>
      <c r="H327" s="684"/>
      <c r="I327" s="684"/>
      <c r="J327" s="684"/>
      <c r="K327" s="684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workbookViewId="0">
      <pane xSplit="2" ySplit="8" topLeftCell="V54" activePane="bottomRight" state="frozen"/>
      <selection pane="topRight" activeCell="V1" sqref="V1"/>
      <selection pane="bottomLeft" activeCell="A54" sqref="A54"/>
      <selection pane="bottomRight" activeCell="AA54" sqref="AA54"/>
    </sheetView>
  </sheetViews>
  <sheetFormatPr baseColWidth="10" defaultRowHeight="12.75" x14ac:dyDescent="0.2"/>
  <cols>
    <col min="1" max="1" width="20.42578125" style="246" customWidth="1"/>
    <col min="2" max="2" width="75.140625" style="246" customWidth="1"/>
    <col min="3" max="3" width="16.28515625" style="247" customWidth="1"/>
    <col min="4" max="4" width="13.85546875" style="246" customWidth="1"/>
    <col min="5" max="5" width="18.85546875" style="246" customWidth="1"/>
    <col min="6" max="6" width="16.85546875" style="246" customWidth="1"/>
    <col min="7" max="7" width="15.42578125" style="246" customWidth="1"/>
    <col min="8" max="8" width="16.28515625" style="247" customWidth="1"/>
    <col min="9" max="9" width="15.5703125" style="247" customWidth="1"/>
    <col min="10" max="10" width="16.7109375" style="246" customWidth="1"/>
    <col min="11" max="11" width="16.85546875" style="247" customWidth="1"/>
    <col min="12" max="12" width="13.5703125" style="248" customWidth="1"/>
    <col min="13" max="13" width="15.5703125" style="247" customWidth="1"/>
    <col min="14" max="14" width="17.140625" style="247" customWidth="1"/>
    <col min="15" max="15" width="14.42578125" style="246" customWidth="1"/>
    <col min="16" max="16" width="16.5703125" style="247" customWidth="1"/>
    <col min="17" max="17" width="14.7109375" style="248" customWidth="1"/>
    <col min="18" max="18" width="15.42578125" style="247" customWidth="1"/>
    <col min="19" max="19" width="14.5703125" style="248" customWidth="1"/>
    <col min="20" max="20" width="15.5703125" style="246" customWidth="1"/>
    <col min="21" max="21" width="13.85546875" style="246" customWidth="1"/>
    <col min="22" max="22" width="15.85546875" style="246" customWidth="1"/>
    <col min="23" max="23" width="11.85546875" style="248" customWidth="1"/>
    <col min="24" max="24" width="13.85546875" style="246" customWidth="1"/>
    <col min="25" max="25" width="15.42578125" style="247" customWidth="1"/>
    <col min="26" max="26" width="12.42578125" style="248" customWidth="1"/>
    <col min="27" max="27" width="19.85546875" style="247" customWidth="1"/>
    <col min="28" max="28" width="14" style="246" customWidth="1"/>
    <col min="29" max="29" width="13.28515625" style="246" customWidth="1"/>
    <col min="30" max="30" width="11.42578125" style="246"/>
    <col min="31" max="31" width="11.85546875" style="246" customWidth="1"/>
    <col min="32" max="16384" width="11.42578125" style="246"/>
  </cols>
  <sheetData>
    <row r="1" spans="1:27" ht="12.75" customHeight="1" x14ac:dyDescent="0.2">
      <c r="A1" s="865" t="s">
        <v>271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</row>
    <row r="2" spans="1:27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</row>
    <row r="3" spans="1:27" ht="12.75" customHeight="1" x14ac:dyDescent="0.2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1:27" ht="12.75" customHeight="1" x14ac:dyDescent="0.2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36" customHeight="1" x14ac:dyDescent="0.2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ht="15" customHeight="1" x14ac:dyDescent="0.2">
      <c r="A6" s="874" t="s">
        <v>52</v>
      </c>
      <c r="B6" s="869" t="s">
        <v>53</v>
      </c>
      <c r="C6" s="876" t="s">
        <v>54</v>
      </c>
      <c r="D6" s="875" t="s">
        <v>55</v>
      </c>
      <c r="E6" s="875"/>
      <c r="F6" s="875"/>
      <c r="G6" s="875"/>
      <c r="H6" s="876" t="s">
        <v>56</v>
      </c>
      <c r="I6" s="876" t="s">
        <v>57</v>
      </c>
      <c r="J6" s="869" t="s">
        <v>58</v>
      </c>
      <c r="K6" s="876" t="s">
        <v>59</v>
      </c>
      <c r="L6" s="870" t="s">
        <v>60</v>
      </c>
      <c r="M6" s="876" t="s">
        <v>61</v>
      </c>
      <c r="N6" s="876" t="s">
        <v>62</v>
      </c>
      <c r="O6" s="869" t="s">
        <v>63</v>
      </c>
      <c r="P6" s="876" t="s">
        <v>64</v>
      </c>
      <c r="Q6" s="870" t="s">
        <v>65</v>
      </c>
      <c r="R6" s="876" t="s">
        <v>66</v>
      </c>
      <c r="S6" s="870" t="s">
        <v>67</v>
      </c>
      <c r="T6" s="869" t="s">
        <v>68</v>
      </c>
      <c r="U6" s="869" t="s">
        <v>69</v>
      </c>
      <c r="V6" s="869" t="s">
        <v>70</v>
      </c>
      <c r="W6" s="870" t="s">
        <v>71</v>
      </c>
      <c r="X6" s="869" t="s">
        <v>72</v>
      </c>
      <c r="Y6" s="876" t="s">
        <v>73</v>
      </c>
      <c r="Z6" s="870" t="s">
        <v>74</v>
      </c>
      <c r="AA6" s="883" t="s">
        <v>75</v>
      </c>
    </row>
    <row r="7" spans="1:27" ht="12.75" customHeight="1" x14ac:dyDescent="0.2">
      <c r="A7" s="874"/>
      <c r="B7" s="869"/>
      <c r="C7" s="876"/>
      <c r="D7" s="872" t="s">
        <v>76</v>
      </c>
      <c r="E7" s="872"/>
      <c r="F7" s="873" t="s">
        <v>77</v>
      </c>
      <c r="G7" s="873" t="s">
        <v>78</v>
      </c>
      <c r="H7" s="876"/>
      <c r="I7" s="876"/>
      <c r="J7" s="869"/>
      <c r="K7" s="876"/>
      <c r="L7" s="870"/>
      <c r="M7" s="876"/>
      <c r="N7" s="876"/>
      <c r="O7" s="869"/>
      <c r="P7" s="876"/>
      <c r="Q7" s="870"/>
      <c r="R7" s="876"/>
      <c r="S7" s="870"/>
      <c r="T7" s="869"/>
      <c r="U7" s="869"/>
      <c r="V7" s="869"/>
      <c r="W7" s="870"/>
      <c r="X7" s="869"/>
      <c r="Y7" s="876"/>
      <c r="Z7" s="870"/>
      <c r="AA7" s="883"/>
    </row>
    <row r="8" spans="1:27" ht="38.25" customHeight="1" x14ac:dyDescent="0.2">
      <c r="A8" s="874"/>
      <c r="B8" s="869"/>
      <c r="C8" s="876"/>
      <c r="D8" s="249" t="s">
        <v>79</v>
      </c>
      <c r="E8" s="249" t="s">
        <v>80</v>
      </c>
      <c r="F8" s="873"/>
      <c r="G8" s="873"/>
      <c r="H8" s="876"/>
      <c r="I8" s="876"/>
      <c r="J8" s="869"/>
      <c r="K8" s="876"/>
      <c r="L8" s="870"/>
      <c r="M8" s="876"/>
      <c r="N8" s="876"/>
      <c r="O8" s="869"/>
      <c r="P8" s="876"/>
      <c r="Q8" s="870"/>
      <c r="R8" s="876"/>
      <c r="S8" s="870"/>
      <c r="T8" s="869"/>
      <c r="U8" s="869"/>
      <c r="V8" s="869"/>
      <c r="W8" s="870"/>
      <c r="X8" s="869"/>
      <c r="Y8" s="876"/>
      <c r="Z8" s="870"/>
      <c r="AA8" s="883"/>
    </row>
    <row r="9" spans="1:27" x14ac:dyDescent="0.2">
      <c r="A9" s="250" t="s">
        <v>81</v>
      </c>
      <c r="B9" s="251"/>
      <c r="C9" s="252">
        <f>+C10+C75+C94</f>
        <v>0</v>
      </c>
      <c r="D9" s="252">
        <f>+D10+D74+D93</f>
        <v>0</v>
      </c>
      <c r="E9" s="252">
        <f>+E10+E74+E93</f>
        <v>0</v>
      </c>
      <c r="F9" s="252">
        <f t="shared" ref="F9:K9" si="0">+F10+F75+F94</f>
        <v>0</v>
      </c>
      <c r="G9" s="252">
        <f t="shared" si="0"/>
        <v>0</v>
      </c>
      <c r="H9" s="252">
        <f t="shared" si="0"/>
        <v>0</v>
      </c>
      <c r="I9" s="252">
        <f t="shared" si="0"/>
        <v>0</v>
      </c>
      <c r="J9" s="252">
        <f t="shared" si="0"/>
        <v>0</v>
      </c>
      <c r="K9" s="252" t="e">
        <f t="shared" si="0"/>
        <v>#REF!</v>
      </c>
      <c r="L9" s="357" t="e">
        <f t="shared" ref="L9:L101" si="1">+K9/H9</f>
        <v>#REF!</v>
      </c>
      <c r="M9" s="252" t="e">
        <f>+M10+M75+M94</f>
        <v>#REF!</v>
      </c>
      <c r="N9" s="252">
        <f>+N10+N75+N94</f>
        <v>0</v>
      </c>
      <c r="O9" s="252">
        <f>+O10+O75+O94</f>
        <v>0</v>
      </c>
      <c r="P9" s="252" t="e">
        <f>+P10+P75+P94</f>
        <v>#REF!</v>
      </c>
      <c r="Q9" s="357" t="e">
        <f t="shared" ref="Q9:Q101" si="2">+P9/H9</f>
        <v>#REF!</v>
      </c>
      <c r="R9" s="252" t="e">
        <f>+R10+R75+R94</f>
        <v>#REF!</v>
      </c>
      <c r="S9" s="357" t="e">
        <f t="shared" ref="S9:S101" si="3">+R9/H9</f>
        <v>#REF!</v>
      </c>
      <c r="T9" s="252" t="e">
        <f>+T10+T75+T94</f>
        <v>#REF!</v>
      </c>
      <c r="U9" s="252">
        <f>+U10+U75+U94</f>
        <v>0</v>
      </c>
      <c r="V9" s="252" t="e">
        <f>+V10+V75+V94</f>
        <v>#REF!</v>
      </c>
      <c r="W9" s="357" t="e">
        <f t="shared" ref="W9:W101" si="4">+V9/H9</f>
        <v>#REF!</v>
      </c>
      <c r="X9" s="252">
        <f>+X10+X75+X94</f>
        <v>0</v>
      </c>
      <c r="Y9" s="252" t="e">
        <f>+Y10+Y75+Y94</f>
        <v>#REF!</v>
      </c>
      <c r="Z9" s="357" t="e">
        <f t="shared" ref="Z9:Z101" si="5">+Y9/H9</f>
        <v>#REF!</v>
      </c>
      <c r="AA9" s="255" t="e">
        <f>+AA10+AA75+AA94</f>
        <v>#REF!</v>
      </c>
    </row>
    <row r="10" spans="1:27" x14ac:dyDescent="0.2">
      <c r="A10" s="256" t="s">
        <v>82</v>
      </c>
      <c r="B10" s="257" t="s">
        <v>83</v>
      </c>
      <c r="C10" s="258">
        <f t="shared" ref="C10:K10" si="6">+C11+C63</f>
        <v>0</v>
      </c>
      <c r="D10" s="258">
        <f t="shared" si="6"/>
        <v>0</v>
      </c>
      <c r="E10" s="258">
        <f t="shared" si="6"/>
        <v>0</v>
      </c>
      <c r="F10" s="258">
        <f t="shared" si="6"/>
        <v>0</v>
      </c>
      <c r="G10" s="258">
        <f t="shared" si="6"/>
        <v>0</v>
      </c>
      <c r="H10" s="258">
        <f t="shared" si="6"/>
        <v>0</v>
      </c>
      <c r="I10" s="258">
        <f t="shared" si="6"/>
        <v>0</v>
      </c>
      <c r="J10" s="258">
        <f t="shared" si="6"/>
        <v>0</v>
      </c>
      <c r="K10" s="258" t="e">
        <f t="shared" si="6"/>
        <v>#REF!</v>
      </c>
      <c r="L10" s="508" t="e">
        <f t="shared" si="1"/>
        <v>#REF!</v>
      </c>
      <c r="M10" s="258" t="e">
        <f>+M11+M63</f>
        <v>#REF!</v>
      </c>
      <c r="N10" s="258">
        <f>+N11+N63</f>
        <v>0</v>
      </c>
      <c r="O10" s="258">
        <f>+O11+O63</f>
        <v>0</v>
      </c>
      <c r="P10" s="258" t="e">
        <f>+P11+P63</f>
        <v>#REF!</v>
      </c>
      <c r="Q10" s="508" t="e">
        <f t="shared" si="2"/>
        <v>#REF!</v>
      </c>
      <c r="R10" s="258" t="e">
        <f>+R11+R63</f>
        <v>#REF!</v>
      </c>
      <c r="S10" s="508" t="e">
        <f t="shared" si="3"/>
        <v>#REF!</v>
      </c>
      <c r="T10" s="258" t="e">
        <f>+T11+T63</f>
        <v>#REF!</v>
      </c>
      <c r="U10" s="258">
        <f>+U11+U63</f>
        <v>0</v>
      </c>
      <c r="V10" s="258" t="e">
        <f>+V11+V63</f>
        <v>#REF!</v>
      </c>
      <c r="W10" s="508" t="e">
        <f t="shared" si="4"/>
        <v>#REF!</v>
      </c>
      <c r="X10" s="258">
        <f>+X11+X63</f>
        <v>0</v>
      </c>
      <c r="Y10" s="258" t="e">
        <f>+Y11+Y63</f>
        <v>#REF!</v>
      </c>
      <c r="Z10" s="508" t="e">
        <f t="shared" si="5"/>
        <v>#REF!</v>
      </c>
      <c r="AA10" s="261" t="e">
        <f>+AA11+AA63</f>
        <v>#REF!</v>
      </c>
    </row>
    <row r="11" spans="1:27" x14ac:dyDescent="0.2">
      <c r="A11" s="256" t="s">
        <v>84</v>
      </c>
      <c r="B11" s="257" t="s">
        <v>85</v>
      </c>
      <c r="C11" s="258">
        <f t="shared" ref="C11:K11" si="7">+C12+C45+C59</f>
        <v>0</v>
      </c>
      <c r="D11" s="258">
        <f t="shared" si="7"/>
        <v>0</v>
      </c>
      <c r="E11" s="258">
        <f t="shared" si="7"/>
        <v>0</v>
      </c>
      <c r="F11" s="258">
        <f t="shared" si="7"/>
        <v>0</v>
      </c>
      <c r="G11" s="258">
        <f t="shared" si="7"/>
        <v>0</v>
      </c>
      <c r="H11" s="258">
        <f t="shared" si="7"/>
        <v>0</v>
      </c>
      <c r="I11" s="258">
        <f t="shared" si="7"/>
        <v>0</v>
      </c>
      <c r="J11" s="258">
        <f t="shared" si="7"/>
        <v>0</v>
      </c>
      <c r="K11" s="258" t="e">
        <f t="shared" si="7"/>
        <v>#REF!</v>
      </c>
      <c r="L11" s="508" t="e">
        <f t="shared" si="1"/>
        <v>#REF!</v>
      </c>
      <c r="M11" s="258" t="e">
        <f>+M12+M45+M59</f>
        <v>#REF!</v>
      </c>
      <c r="N11" s="258">
        <f>+N12+N45+N59</f>
        <v>0</v>
      </c>
      <c r="O11" s="258">
        <f>+O12+O45+O59</f>
        <v>0</v>
      </c>
      <c r="P11" s="258" t="e">
        <f>+P12+P45+P59</f>
        <v>#REF!</v>
      </c>
      <c r="Q11" s="508" t="e">
        <f t="shared" si="2"/>
        <v>#REF!</v>
      </c>
      <c r="R11" s="258" t="e">
        <f>+R12+R45+R59</f>
        <v>#REF!</v>
      </c>
      <c r="S11" s="508" t="e">
        <f t="shared" si="3"/>
        <v>#REF!</v>
      </c>
      <c r="T11" s="258" t="e">
        <f>+T12+T45+T59</f>
        <v>#REF!</v>
      </c>
      <c r="U11" s="258">
        <f>+U12+U45+U59</f>
        <v>0</v>
      </c>
      <c r="V11" s="258" t="e">
        <f>+V12+V45+V59</f>
        <v>#REF!</v>
      </c>
      <c r="W11" s="508" t="e">
        <f t="shared" si="4"/>
        <v>#REF!</v>
      </c>
      <c r="X11" s="258">
        <f>+X12+X45+X59</f>
        <v>0</v>
      </c>
      <c r="Y11" s="258" t="e">
        <f>+Y12+Y45+Y59</f>
        <v>#REF!</v>
      </c>
      <c r="Z11" s="508" t="e">
        <f t="shared" si="5"/>
        <v>#REF!</v>
      </c>
      <c r="AA11" s="261" t="e">
        <f>+AA12+AA45+AA59</f>
        <v>#REF!</v>
      </c>
    </row>
    <row r="12" spans="1:27" x14ac:dyDescent="0.2">
      <c r="A12" s="256" t="s">
        <v>86</v>
      </c>
      <c r="B12" s="257" t="s">
        <v>87</v>
      </c>
      <c r="C12" s="258">
        <f t="shared" ref="C12:K12" si="8">+C13+C22+C25</f>
        <v>0</v>
      </c>
      <c r="D12" s="258">
        <f t="shared" si="8"/>
        <v>0</v>
      </c>
      <c r="E12" s="258">
        <f t="shared" si="8"/>
        <v>0</v>
      </c>
      <c r="F12" s="258">
        <f t="shared" si="8"/>
        <v>0</v>
      </c>
      <c r="G12" s="258">
        <f t="shared" si="8"/>
        <v>0</v>
      </c>
      <c r="H12" s="258">
        <f t="shared" si="8"/>
        <v>0</v>
      </c>
      <c r="I12" s="258">
        <f t="shared" si="8"/>
        <v>0</v>
      </c>
      <c r="J12" s="258">
        <f t="shared" si="8"/>
        <v>0</v>
      </c>
      <c r="K12" s="258" t="e">
        <f t="shared" si="8"/>
        <v>#REF!</v>
      </c>
      <c r="L12" s="508" t="e">
        <f t="shared" si="1"/>
        <v>#REF!</v>
      </c>
      <c r="M12" s="258" t="e">
        <f>+M13+M22+M25</f>
        <v>#REF!</v>
      </c>
      <c r="N12" s="258">
        <f>+N13+N22+N25</f>
        <v>0</v>
      </c>
      <c r="O12" s="258">
        <f>+O13+O22+O25</f>
        <v>0</v>
      </c>
      <c r="P12" s="258" t="e">
        <f>+P13+P22+P25</f>
        <v>#REF!</v>
      </c>
      <c r="Q12" s="508" t="e">
        <f t="shared" si="2"/>
        <v>#REF!</v>
      </c>
      <c r="R12" s="258" t="e">
        <f>+R13+R22+R25</f>
        <v>#REF!</v>
      </c>
      <c r="S12" s="508" t="e">
        <f t="shared" si="3"/>
        <v>#REF!</v>
      </c>
      <c r="T12" s="258" t="e">
        <f>+T13+T22+T25</f>
        <v>#REF!</v>
      </c>
      <c r="U12" s="258">
        <f>+U13+U22+U25</f>
        <v>0</v>
      </c>
      <c r="V12" s="258" t="e">
        <f>+V13+V22+V25</f>
        <v>#REF!</v>
      </c>
      <c r="W12" s="508" t="e">
        <f t="shared" si="4"/>
        <v>#REF!</v>
      </c>
      <c r="X12" s="258">
        <f>+X13+X22+X25</f>
        <v>0</v>
      </c>
      <c r="Y12" s="258" t="e">
        <f>+Y13+Y22+Y25</f>
        <v>#REF!</v>
      </c>
      <c r="Z12" s="508" t="e">
        <f t="shared" si="5"/>
        <v>#REF!</v>
      </c>
      <c r="AA12" s="261" t="e">
        <f>+AA13+AA22+AA25</f>
        <v>#REF!</v>
      </c>
    </row>
    <row r="13" spans="1:27" x14ac:dyDescent="0.2">
      <c r="A13" s="256" t="s">
        <v>88</v>
      </c>
      <c r="B13" s="257" t="s">
        <v>89</v>
      </c>
      <c r="C13" s="258">
        <f t="shared" ref="C13:K13" si="9">+C14+C16+C17+C18+C19+C20+C21</f>
        <v>0</v>
      </c>
      <c r="D13" s="258">
        <f t="shared" si="9"/>
        <v>0</v>
      </c>
      <c r="E13" s="258">
        <f t="shared" si="9"/>
        <v>0</v>
      </c>
      <c r="F13" s="258">
        <f t="shared" si="9"/>
        <v>0</v>
      </c>
      <c r="G13" s="258">
        <f t="shared" si="9"/>
        <v>0</v>
      </c>
      <c r="H13" s="258">
        <f t="shared" si="9"/>
        <v>0</v>
      </c>
      <c r="I13" s="258">
        <f t="shared" si="9"/>
        <v>0</v>
      </c>
      <c r="J13" s="258">
        <f t="shared" si="9"/>
        <v>0</v>
      </c>
      <c r="K13" s="258" t="e">
        <f t="shared" si="9"/>
        <v>#REF!</v>
      </c>
      <c r="L13" s="508" t="e">
        <f t="shared" si="1"/>
        <v>#REF!</v>
      </c>
      <c r="M13" s="258" t="e">
        <f>+M14+M16+M17+M18+M19+M20+M21</f>
        <v>#REF!</v>
      </c>
      <c r="N13" s="258">
        <f>+N14+N16+N17+N18+N19+N20+N21</f>
        <v>0</v>
      </c>
      <c r="O13" s="258">
        <f>+O14+O16+O17+O18+O19+O20+O21</f>
        <v>0</v>
      </c>
      <c r="P13" s="258" t="e">
        <f>+P14+P16+P17+P18+P19+P20+P21</f>
        <v>#REF!</v>
      </c>
      <c r="Q13" s="508" t="e">
        <f t="shared" si="2"/>
        <v>#REF!</v>
      </c>
      <c r="R13" s="258" t="e">
        <f>+R14+R16+R17+R18+R19+R20+R21</f>
        <v>#REF!</v>
      </c>
      <c r="S13" s="508" t="e">
        <f t="shared" si="3"/>
        <v>#REF!</v>
      </c>
      <c r="T13" s="258" t="e">
        <f>+T14+T16+T17+T18+T19+T20+T21</f>
        <v>#REF!</v>
      </c>
      <c r="U13" s="258">
        <f>+U14+U16+U17+U18+U19+U20+U21</f>
        <v>0</v>
      </c>
      <c r="V13" s="258" t="e">
        <f>+V14+V16+V17+V18+V19+V20+V21</f>
        <v>#REF!</v>
      </c>
      <c r="W13" s="508" t="e">
        <f t="shared" si="4"/>
        <v>#REF!</v>
      </c>
      <c r="X13" s="258">
        <f>+X14+X16+X17+X18+X19+X20+X21</f>
        <v>0</v>
      </c>
      <c r="Y13" s="258" t="e">
        <f>+Y14+Y16+Y17+Y18+Y19+Y20+Y21</f>
        <v>#REF!</v>
      </c>
      <c r="Z13" s="508" t="e">
        <f t="shared" si="5"/>
        <v>#REF!</v>
      </c>
      <c r="AA13" s="261" t="e">
        <f>+AA14+AA16+AA17+AA18+AA19+AA20+AA21</f>
        <v>#REF!</v>
      </c>
    </row>
    <row r="14" spans="1:27" x14ac:dyDescent="0.2">
      <c r="A14" s="262" t="s">
        <v>90</v>
      </c>
      <c r="B14" s="263" t="s">
        <v>91</v>
      </c>
      <c r="C14" s="264">
        <f t="shared" ref="C14:K14" si="10">+C15</f>
        <v>0</v>
      </c>
      <c r="D14" s="264">
        <f t="shared" si="10"/>
        <v>0</v>
      </c>
      <c r="E14" s="264">
        <f t="shared" si="10"/>
        <v>0</v>
      </c>
      <c r="F14" s="264">
        <f t="shared" si="10"/>
        <v>0</v>
      </c>
      <c r="G14" s="264">
        <f t="shared" si="10"/>
        <v>0</v>
      </c>
      <c r="H14" s="264">
        <f t="shared" si="10"/>
        <v>0</v>
      </c>
      <c r="I14" s="264">
        <f t="shared" si="10"/>
        <v>0</v>
      </c>
      <c r="J14" s="264">
        <f t="shared" si="10"/>
        <v>0</v>
      </c>
      <c r="K14" s="264" t="e">
        <f t="shared" si="10"/>
        <v>#REF!</v>
      </c>
      <c r="L14" s="509" t="e">
        <f t="shared" si="1"/>
        <v>#REF!</v>
      </c>
      <c r="M14" s="264" t="e">
        <f>+M15</f>
        <v>#REF!</v>
      </c>
      <c r="N14" s="264">
        <f>+N15</f>
        <v>0</v>
      </c>
      <c r="O14" s="264">
        <f>+O15</f>
        <v>0</v>
      </c>
      <c r="P14" s="264" t="e">
        <f>+P15</f>
        <v>#REF!</v>
      </c>
      <c r="Q14" s="509" t="e">
        <f t="shared" si="2"/>
        <v>#REF!</v>
      </c>
      <c r="R14" s="264" t="e">
        <f>+R15</f>
        <v>#REF!</v>
      </c>
      <c r="S14" s="509" t="e">
        <f t="shared" si="3"/>
        <v>#REF!</v>
      </c>
      <c r="T14" s="264" t="e">
        <f>+T15</f>
        <v>#REF!</v>
      </c>
      <c r="U14" s="264">
        <f>+U15</f>
        <v>0</v>
      </c>
      <c r="V14" s="264" t="e">
        <f>+V15</f>
        <v>#REF!</v>
      </c>
      <c r="W14" s="509" t="e">
        <f t="shared" si="4"/>
        <v>#REF!</v>
      </c>
      <c r="X14" s="264">
        <f>+X15</f>
        <v>0</v>
      </c>
      <c r="Y14" s="264" t="e">
        <f>+Y15</f>
        <v>#REF!</v>
      </c>
      <c r="Z14" s="509" t="e">
        <f t="shared" si="5"/>
        <v>#REF!</v>
      </c>
      <c r="AA14" s="267" t="e">
        <f>+AA15</f>
        <v>#REF!</v>
      </c>
    </row>
    <row r="15" spans="1:27" s="275" customFormat="1" x14ac:dyDescent="0.2">
      <c r="A15" s="268" t="s">
        <v>92</v>
      </c>
      <c r="B15" s="269" t="s">
        <v>93</v>
      </c>
      <c r="C15" s="270"/>
      <c r="D15" s="271">
        <v>0</v>
      </c>
      <c r="E15" s="271"/>
      <c r="F15" s="271">
        <v>0</v>
      </c>
      <c r="G15" s="271">
        <v>0</v>
      </c>
      <c r="H15" s="270">
        <f t="shared" ref="H15:H21" si="11">+C15+D15-E15+F15-G15</f>
        <v>0</v>
      </c>
      <c r="I15" s="270">
        <f>+'CDP-RP NOV'!C6</f>
        <v>0</v>
      </c>
      <c r="J15" s="270">
        <v>0</v>
      </c>
      <c r="K15" s="270" t="e">
        <f>+I15-J15+OCTUBRE!K15</f>
        <v>#REF!</v>
      </c>
      <c r="L15" s="361" t="e">
        <f t="shared" si="1"/>
        <v>#REF!</v>
      </c>
      <c r="M15" s="270" t="e">
        <f t="shared" ref="M15:M21" si="12">+H15-K15</f>
        <v>#REF!</v>
      </c>
      <c r="N15" s="270">
        <f>+'CDP-RP NOV'!G6</f>
        <v>0</v>
      </c>
      <c r="O15" s="270">
        <v>0</v>
      </c>
      <c r="P15" s="270" t="e">
        <f>+N15-O15+OCTUBRE!P15</f>
        <v>#REF!</v>
      </c>
      <c r="Q15" s="361" t="e">
        <f t="shared" si="2"/>
        <v>#REF!</v>
      </c>
      <c r="R15" s="270" t="e">
        <f t="shared" ref="R15:R21" si="13">+H15-P15</f>
        <v>#REF!</v>
      </c>
      <c r="S15" s="361" t="e">
        <f t="shared" si="3"/>
        <v>#REF!</v>
      </c>
      <c r="T15" s="270" t="e">
        <f>+OCTUBRE!V15</f>
        <v>#REF!</v>
      </c>
      <c r="U15" s="270"/>
      <c r="V15" s="270" t="e">
        <f t="shared" ref="V15:V21" si="14">+T15+U15</f>
        <v>#REF!</v>
      </c>
      <c r="W15" s="361" t="e">
        <f t="shared" si="4"/>
        <v>#REF!</v>
      </c>
      <c r="X15" s="270">
        <f t="shared" ref="X15:X21" si="15">+U15</f>
        <v>0</v>
      </c>
      <c r="Y15" s="270" t="e">
        <f>+X15+OCTUBRE!Y15</f>
        <v>#REF!</v>
      </c>
      <c r="Z15" s="361" t="e">
        <f t="shared" si="5"/>
        <v>#REF!</v>
      </c>
      <c r="AA15" s="274" t="e">
        <f t="shared" ref="AA15:AA21" si="16">+P15-Y15</f>
        <v>#REF!</v>
      </c>
    </row>
    <row r="16" spans="1:27" s="275" customFormat="1" x14ac:dyDescent="0.2">
      <c r="A16" s="276" t="s">
        <v>94</v>
      </c>
      <c r="B16" s="277" t="s">
        <v>95</v>
      </c>
      <c r="C16" s="278"/>
      <c r="D16" s="279">
        <v>0</v>
      </c>
      <c r="E16" s="279"/>
      <c r="F16" s="279">
        <v>0</v>
      </c>
      <c r="G16" s="279">
        <v>0</v>
      </c>
      <c r="H16" s="278">
        <f t="shared" si="11"/>
        <v>0</v>
      </c>
      <c r="I16" s="270">
        <f>+'CDP-RP NOV'!C7</f>
        <v>0</v>
      </c>
      <c r="J16" s="278">
        <v>0</v>
      </c>
      <c r="K16" s="270" t="e">
        <f>+I16-J16+OCTUBRE!K16</f>
        <v>#REF!</v>
      </c>
      <c r="L16" s="361" t="e">
        <f t="shared" si="1"/>
        <v>#REF!</v>
      </c>
      <c r="M16" s="278" t="e">
        <f t="shared" si="12"/>
        <v>#REF!</v>
      </c>
      <c r="N16" s="270">
        <f>+'CDP-RP NOV'!G7</f>
        <v>0</v>
      </c>
      <c r="O16" s="278">
        <v>0</v>
      </c>
      <c r="P16" s="270" t="e">
        <f>+N16-O16+OCTUBRE!P16</f>
        <v>#REF!</v>
      </c>
      <c r="Q16" s="361" t="e">
        <f t="shared" si="2"/>
        <v>#REF!</v>
      </c>
      <c r="R16" s="278" t="e">
        <f t="shared" si="13"/>
        <v>#REF!</v>
      </c>
      <c r="S16" s="361" t="e">
        <f t="shared" si="3"/>
        <v>#REF!</v>
      </c>
      <c r="T16" s="270" t="e">
        <f>+OCTUBRE!V16</f>
        <v>#REF!</v>
      </c>
      <c r="U16" s="278"/>
      <c r="V16" s="270" t="e">
        <f t="shared" si="14"/>
        <v>#REF!</v>
      </c>
      <c r="W16" s="361" t="e">
        <f t="shared" si="4"/>
        <v>#REF!</v>
      </c>
      <c r="X16" s="270">
        <f t="shared" si="15"/>
        <v>0</v>
      </c>
      <c r="Y16" s="270" t="e">
        <f>+X16+OCTUBRE!Y16</f>
        <v>#REF!</v>
      </c>
      <c r="Z16" s="361" t="e">
        <f t="shared" si="5"/>
        <v>#REF!</v>
      </c>
      <c r="AA16" s="282" t="e">
        <f t="shared" si="16"/>
        <v>#REF!</v>
      </c>
    </row>
    <row r="17" spans="1:27" s="275" customFormat="1" x14ac:dyDescent="0.2">
      <c r="A17" s="276" t="s">
        <v>96</v>
      </c>
      <c r="B17" s="277" t="s">
        <v>97</v>
      </c>
      <c r="C17" s="278"/>
      <c r="D17" s="279">
        <v>0</v>
      </c>
      <c r="E17" s="279"/>
      <c r="F17" s="279">
        <v>0</v>
      </c>
      <c r="G17" s="279">
        <v>0</v>
      </c>
      <c r="H17" s="278">
        <f t="shared" si="11"/>
        <v>0</v>
      </c>
      <c r="I17" s="270">
        <f>+'CDP-RP NOV'!C8</f>
        <v>0</v>
      </c>
      <c r="J17" s="278">
        <v>0</v>
      </c>
      <c r="K17" s="270" t="e">
        <f>+I17-J17+OCTUBRE!K17</f>
        <v>#REF!</v>
      </c>
      <c r="L17" s="361" t="e">
        <f t="shared" si="1"/>
        <v>#REF!</v>
      </c>
      <c r="M17" s="278" t="e">
        <f t="shared" si="12"/>
        <v>#REF!</v>
      </c>
      <c r="N17" s="270">
        <f>+'CDP-RP NOV'!G8</f>
        <v>0</v>
      </c>
      <c r="O17" s="278">
        <v>0</v>
      </c>
      <c r="P17" s="270" t="e">
        <f>+N17-O17+OCTUBRE!P17</f>
        <v>#REF!</v>
      </c>
      <c r="Q17" s="361" t="e">
        <f t="shared" si="2"/>
        <v>#REF!</v>
      </c>
      <c r="R17" s="278" t="e">
        <f t="shared" si="13"/>
        <v>#REF!</v>
      </c>
      <c r="S17" s="361" t="e">
        <f t="shared" si="3"/>
        <v>#REF!</v>
      </c>
      <c r="T17" s="270" t="e">
        <f>+OCTUBRE!V17</f>
        <v>#REF!</v>
      </c>
      <c r="U17" s="278"/>
      <c r="V17" s="270" t="e">
        <f t="shared" si="14"/>
        <v>#REF!</v>
      </c>
      <c r="W17" s="361" t="e">
        <f t="shared" si="4"/>
        <v>#REF!</v>
      </c>
      <c r="X17" s="270">
        <f t="shared" si="15"/>
        <v>0</v>
      </c>
      <c r="Y17" s="270" t="e">
        <f>+X17+OCTUBRE!Y17</f>
        <v>#REF!</v>
      </c>
      <c r="Z17" s="361" t="e">
        <f t="shared" si="5"/>
        <v>#REF!</v>
      </c>
      <c r="AA17" s="282" t="e">
        <f t="shared" si="16"/>
        <v>#REF!</v>
      </c>
    </row>
    <row r="18" spans="1:27" s="275" customFormat="1" x14ac:dyDescent="0.2">
      <c r="A18" s="276" t="s">
        <v>98</v>
      </c>
      <c r="B18" s="277" t="s">
        <v>99</v>
      </c>
      <c r="C18" s="278"/>
      <c r="D18" s="279">
        <v>0</v>
      </c>
      <c r="E18" s="279"/>
      <c r="F18" s="279">
        <v>0</v>
      </c>
      <c r="G18" s="279">
        <v>0</v>
      </c>
      <c r="H18" s="278">
        <f t="shared" si="11"/>
        <v>0</v>
      </c>
      <c r="I18" s="270">
        <f>+'CDP-RP NOV'!C25</f>
        <v>0</v>
      </c>
      <c r="J18" s="278">
        <v>0</v>
      </c>
      <c r="K18" s="270" t="e">
        <f>+I18-J18+OCTUBRE!K18</f>
        <v>#REF!</v>
      </c>
      <c r="L18" s="361" t="e">
        <f t="shared" si="1"/>
        <v>#REF!</v>
      </c>
      <c r="M18" s="278" t="e">
        <f t="shared" si="12"/>
        <v>#REF!</v>
      </c>
      <c r="N18" s="270">
        <f>+'CDP-RP NOV'!G19</f>
        <v>0</v>
      </c>
      <c r="O18" s="278">
        <v>0</v>
      </c>
      <c r="P18" s="270" t="e">
        <f>+N18-O18+OCTUBRE!P18</f>
        <v>#REF!</v>
      </c>
      <c r="Q18" s="361" t="e">
        <f t="shared" si="2"/>
        <v>#REF!</v>
      </c>
      <c r="R18" s="278" t="e">
        <f t="shared" si="13"/>
        <v>#REF!</v>
      </c>
      <c r="S18" s="361" t="e">
        <f t="shared" si="3"/>
        <v>#REF!</v>
      </c>
      <c r="T18" s="270" t="e">
        <f>+OCTUBRE!V18</f>
        <v>#REF!</v>
      </c>
      <c r="U18" s="278">
        <v>0</v>
      </c>
      <c r="V18" s="270" t="e">
        <f t="shared" si="14"/>
        <v>#REF!</v>
      </c>
      <c r="W18" s="361" t="e">
        <f t="shared" si="4"/>
        <v>#REF!</v>
      </c>
      <c r="X18" s="270">
        <f t="shared" si="15"/>
        <v>0</v>
      </c>
      <c r="Y18" s="270" t="e">
        <f>+X18+OCTUBRE!Y18</f>
        <v>#REF!</v>
      </c>
      <c r="Z18" s="361" t="e">
        <f t="shared" si="5"/>
        <v>#REF!</v>
      </c>
      <c r="AA18" s="282" t="e">
        <f t="shared" si="16"/>
        <v>#REF!</v>
      </c>
    </row>
    <row r="19" spans="1:27" s="275" customFormat="1" x14ac:dyDescent="0.2">
      <c r="A19" s="276" t="s">
        <v>100</v>
      </c>
      <c r="B19" s="277" t="s">
        <v>101</v>
      </c>
      <c r="C19" s="278"/>
      <c r="D19" s="279">
        <v>0</v>
      </c>
      <c r="E19" s="279"/>
      <c r="F19" s="279">
        <v>0</v>
      </c>
      <c r="G19" s="279">
        <v>0</v>
      </c>
      <c r="H19" s="278">
        <f t="shared" si="11"/>
        <v>0</v>
      </c>
      <c r="I19" s="270">
        <f>+'CDP-RP NOV'!C10</f>
        <v>0</v>
      </c>
      <c r="J19" s="278">
        <v>0</v>
      </c>
      <c r="K19" s="270" t="e">
        <f>+I19-J19+OCTUBRE!K19</f>
        <v>#REF!</v>
      </c>
      <c r="L19" s="361" t="e">
        <f t="shared" si="1"/>
        <v>#REF!</v>
      </c>
      <c r="M19" s="278" t="e">
        <f t="shared" si="12"/>
        <v>#REF!</v>
      </c>
      <c r="N19" s="270">
        <f>+'CDP-RP NOV'!G10</f>
        <v>0</v>
      </c>
      <c r="O19" s="278">
        <v>0</v>
      </c>
      <c r="P19" s="270" t="e">
        <f>+N19-O19+OCTUBRE!P19</f>
        <v>#REF!</v>
      </c>
      <c r="Q19" s="361" t="e">
        <f t="shared" si="2"/>
        <v>#REF!</v>
      </c>
      <c r="R19" s="278" t="e">
        <f t="shared" si="13"/>
        <v>#REF!</v>
      </c>
      <c r="S19" s="361" t="e">
        <f t="shared" si="3"/>
        <v>#REF!</v>
      </c>
      <c r="T19" s="270" t="e">
        <f>+OCTUBRE!V19</f>
        <v>#REF!</v>
      </c>
      <c r="U19" s="278">
        <v>0</v>
      </c>
      <c r="V19" s="270" t="e">
        <f t="shared" si="14"/>
        <v>#REF!</v>
      </c>
      <c r="W19" s="361" t="e">
        <f t="shared" si="4"/>
        <v>#REF!</v>
      </c>
      <c r="X19" s="270">
        <f t="shared" si="15"/>
        <v>0</v>
      </c>
      <c r="Y19" s="270" t="e">
        <f>+X19+OCTUBRE!Y19</f>
        <v>#REF!</v>
      </c>
      <c r="Z19" s="361" t="e">
        <f t="shared" si="5"/>
        <v>#REF!</v>
      </c>
      <c r="AA19" s="282" t="e">
        <f t="shared" si="16"/>
        <v>#REF!</v>
      </c>
    </row>
    <row r="20" spans="1:27" s="275" customFormat="1" x14ac:dyDescent="0.2">
      <c r="A20" s="276" t="s">
        <v>102</v>
      </c>
      <c r="B20" s="277" t="s">
        <v>103</v>
      </c>
      <c r="C20" s="283"/>
      <c r="D20" s="279">
        <v>0</v>
      </c>
      <c r="E20" s="279"/>
      <c r="F20" s="279">
        <v>0</v>
      </c>
      <c r="G20" s="279">
        <v>0</v>
      </c>
      <c r="H20" s="278">
        <f t="shared" si="11"/>
        <v>0</v>
      </c>
      <c r="I20" s="270">
        <f>+'CDP-RP NOV'!C11</f>
        <v>0</v>
      </c>
      <c r="J20" s="278">
        <v>0</v>
      </c>
      <c r="K20" s="270" t="e">
        <f>+I20-J20+OCTUBRE!K20</f>
        <v>#REF!</v>
      </c>
      <c r="L20" s="361" t="e">
        <f t="shared" si="1"/>
        <v>#REF!</v>
      </c>
      <c r="M20" s="278" t="e">
        <f t="shared" si="12"/>
        <v>#REF!</v>
      </c>
      <c r="N20" s="270">
        <f>+'CDP-RP NOV'!G11</f>
        <v>0</v>
      </c>
      <c r="O20" s="278">
        <v>0</v>
      </c>
      <c r="P20" s="270" t="e">
        <f>+N20-O20+OCTUBRE!P20</f>
        <v>#REF!</v>
      </c>
      <c r="Q20" s="361" t="e">
        <f t="shared" si="2"/>
        <v>#REF!</v>
      </c>
      <c r="R20" s="278" t="e">
        <f t="shared" si="13"/>
        <v>#REF!</v>
      </c>
      <c r="S20" s="361" t="e">
        <f t="shared" si="3"/>
        <v>#REF!</v>
      </c>
      <c r="T20" s="270" t="e">
        <f>+OCTUBRE!V20</f>
        <v>#REF!</v>
      </c>
      <c r="U20" s="278"/>
      <c r="V20" s="270" t="e">
        <f t="shared" si="14"/>
        <v>#REF!</v>
      </c>
      <c r="W20" s="361" t="e">
        <f t="shared" si="4"/>
        <v>#REF!</v>
      </c>
      <c r="X20" s="270">
        <f t="shared" si="15"/>
        <v>0</v>
      </c>
      <c r="Y20" s="270" t="e">
        <f>+X20+OCTUBRE!Y20</f>
        <v>#REF!</v>
      </c>
      <c r="Z20" s="361" t="e">
        <f t="shared" si="5"/>
        <v>#REF!</v>
      </c>
      <c r="AA20" s="282" t="e">
        <f t="shared" si="16"/>
        <v>#REF!</v>
      </c>
    </row>
    <row r="21" spans="1:27" s="275" customFormat="1" x14ac:dyDescent="0.2">
      <c r="A21" s="284" t="s">
        <v>104</v>
      </c>
      <c r="B21" s="285" t="s">
        <v>105</v>
      </c>
      <c r="C21" s="286"/>
      <c r="D21" s="287">
        <v>0</v>
      </c>
      <c r="E21" s="287">
        <v>0</v>
      </c>
      <c r="F21" s="287">
        <v>0</v>
      </c>
      <c r="G21" s="287">
        <v>0</v>
      </c>
      <c r="H21" s="286">
        <f t="shared" si="11"/>
        <v>0</v>
      </c>
      <c r="I21" s="270">
        <f>+'CDP-RP NOV'!C12</f>
        <v>0</v>
      </c>
      <c r="J21" s="286">
        <v>0</v>
      </c>
      <c r="K21" s="270" t="e">
        <f>+I21-J21+OCTUBRE!K21</f>
        <v>#REF!</v>
      </c>
      <c r="L21" s="365" t="e">
        <f t="shared" si="1"/>
        <v>#REF!</v>
      </c>
      <c r="M21" s="286" t="e">
        <f t="shared" si="12"/>
        <v>#REF!</v>
      </c>
      <c r="N21" s="270">
        <f>+'CDP-RP NOV'!G12</f>
        <v>0</v>
      </c>
      <c r="O21" s="286">
        <v>0</v>
      </c>
      <c r="P21" s="270" t="e">
        <f>+N21-O21+OCTUBRE!P21</f>
        <v>#REF!</v>
      </c>
      <c r="Q21" s="365" t="e">
        <f t="shared" si="2"/>
        <v>#REF!</v>
      </c>
      <c r="R21" s="286" t="e">
        <f t="shared" si="13"/>
        <v>#REF!</v>
      </c>
      <c r="S21" s="365" t="e">
        <f t="shared" si="3"/>
        <v>#REF!</v>
      </c>
      <c r="T21" s="270" t="e">
        <f>+OCTUBRE!V21</f>
        <v>#REF!</v>
      </c>
      <c r="U21" s="286"/>
      <c r="V21" s="308" t="e">
        <f t="shared" si="14"/>
        <v>#REF!</v>
      </c>
      <c r="W21" s="365" t="e">
        <f t="shared" si="4"/>
        <v>#REF!</v>
      </c>
      <c r="X21" s="308">
        <f t="shared" si="15"/>
        <v>0</v>
      </c>
      <c r="Y21" s="270" t="e">
        <f>+X21+OCTUBRE!Y21</f>
        <v>#REF!</v>
      </c>
      <c r="Z21" s="365" t="e">
        <f t="shared" si="5"/>
        <v>#REF!</v>
      </c>
      <c r="AA21" s="290" t="e">
        <f t="shared" si="16"/>
        <v>#REF!</v>
      </c>
    </row>
    <row r="22" spans="1:27" x14ac:dyDescent="0.2">
      <c r="A22" s="291" t="s">
        <v>106</v>
      </c>
      <c r="B22" s="292" t="s">
        <v>107</v>
      </c>
      <c r="C22" s="293">
        <f t="shared" ref="C22:K22" si="17">+C23+C24</f>
        <v>0</v>
      </c>
      <c r="D22" s="293">
        <f t="shared" si="17"/>
        <v>0</v>
      </c>
      <c r="E22" s="293">
        <f t="shared" si="17"/>
        <v>0</v>
      </c>
      <c r="F22" s="293">
        <f t="shared" si="17"/>
        <v>0</v>
      </c>
      <c r="G22" s="293">
        <f t="shared" si="17"/>
        <v>0</v>
      </c>
      <c r="H22" s="293">
        <f t="shared" si="17"/>
        <v>0</v>
      </c>
      <c r="I22" s="293">
        <f t="shared" si="17"/>
        <v>0</v>
      </c>
      <c r="J22" s="293">
        <f t="shared" si="17"/>
        <v>0</v>
      </c>
      <c r="K22" s="293" t="e">
        <f t="shared" si="17"/>
        <v>#REF!</v>
      </c>
      <c r="L22" s="364" t="e">
        <f t="shared" si="1"/>
        <v>#REF!</v>
      </c>
      <c r="M22" s="293" t="e">
        <f>+M23+M24</f>
        <v>#REF!</v>
      </c>
      <c r="N22" s="293">
        <f>+N23+N24</f>
        <v>0</v>
      </c>
      <c r="O22" s="293">
        <f>+O23+O24</f>
        <v>0</v>
      </c>
      <c r="P22" s="293" t="e">
        <f>+P23+P24</f>
        <v>#REF!</v>
      </c>
      <c r="Q22" s="364" t="e">
        <f t="shared" si="2"/>
        <v>#REF!</v>
      </c>
      <c r="R22" s="293" t="e">
        <f>+R23+R24</f>
        <v>#REF!</v>
      </c>
      <c r="S22" s="364" t="e">
        <f t="shared" si="3"/>
        <v>#REF!</v>
      </c>
      <c r="T22" s="293" t="e">
        <f>+T23+T24</f>
        <v>#REF!</v>
      </c>
      <c r="U22" s="293">
        <f>+U23+U24</f>
        <v>0</v>
      </c>
      <c r="V22" s="293" t="e">
        <f>+V23+V24</f>
        <v>#REF!</v>
      </c>
      <c r="W22" s="364" t="e">
        <f t="shared" si="4"/>
        <v>#REF!</v>
      </c>
      <c r="X22" s="293">
        <f>+X23+X24</f>
        <v>0</v>
      </c>
      <c r="Y22" s="293" t="e">
        <f>+Y23+Y24</f>
        <v>#REF!</v>
      </c>
      <c r="Z22" s="364" t="e">
        <f t="shared" si="5"/>
        <v>#REF!</v>
      </c>
      <c r="AA22" s="296" t="e">
        <f>+AA23+AA24</f>
        <v>#REF!</v>
      </c>
    </row>
    <row r="23" spans="1:27" s="275" customFormat="1" x14ac:dyDescent="0.2">
      <c r="A23" s="297" t="s">
        <v>108</v>
      </c>
      <c r="B23" s="298" t="s">
        <v>109</v>
      </c>
      <c r="C23" s="270"/>
      <c r="D23" s="271">
        <v>0</v>
      </c>
      <c r="E23" s="271"/>
      <c r="F23" s="271">
        <v>0</v>
      </c>
      <c r="G23" s="271">
        <v>0</v>
      </c>
      <c r="H23" s="270">
        <f>+C23+D23-E23+F23-G23</f>
        <v>0</v>
      </c>
      <c r="I23" s="270">
        <f>+'CDP-RP NOV'!C51</f>
        <v>0</v>
      </c>
      <c r="J23" s="270">
        <v>0</v>
      </c>
      <c r="K23" s="270" t="e">
        <f>+I23-J23+OCTUBRE!K23</f>
        <v>#REF!</v>
      </c>
      <c r="L23" s="361" t="e">
        <f t="shared" si="1"/>
        <v>#REF!</v>
      </c>
      <c r="M23" s="270" t="e">
        <f>+H23-K23</f>
        <v>#REF!</v>
      </c>
      <c r="N23" s="270">
        <f>+'CDP-RP NOV'!G51</f>
        <v>0</v>
      </c>
      <c r="O23" s="270">
        <v>0</v>
      </c>
      <c r="P23" s="270" t="e">
        <f>+N23-O23+OCTUBRE!P23</f>
        <v>#REF!</v>
      </c>
      <c r="Q23" s="361" t="e">
        <f t="shared" si="2"/>
        <v>#REF!</v>
      </c>
      <c r="R23" s="270" t="e">
        <f>+H23-P23</f>
        <v>#REF!</v>
      </c>
      <c r="S23" s="361" t="e">
        <f t="shared" si="3"/>
        <v>#REF!</v>
      </c>
      <c r="T23" s="270" t="e">
        <f>+OCTUBRE!V23</f>
        <v>#REF!</v>
      </c>
      <c r="U23" s="270"/>
      <c r="V23" s="270" t="e">
        <f>+T23+U23</f>
        <v>#REF!</v>
      </c>
      <c r="W23" s="361" t="e">
        <f t="shared" si="4"/>
        <v>#REF!</v>
      </c>
      <c r="X23" s="270">
        <f>+U23</f>
        <v>0</v>
      </c>
      <c r="Y23" s="270" t="e">
        <f>+X23+OCTUBRE!Y23</f>
        <v>#REF!</v>
      </c>
      <c r="Z23" s="361" t="e">
        <f t="shared" si="5"/>
        <v>#REF!</v>
      </c>
      <c r="AA23" s="274" t="e">
        <f>+P23-Y23</f>
        <v>#REF!</v>
      </c>
    </row>
    <row r="24" spans="1:27" s="275" customFormat="1" x14ac:dyDescent="0.2">
      <c r="A24" s="284" t="s">
        <v>110</v>
      </c>
      <c r="B24" s="285" t="s">
        <v>111</v>
      </c>
      <c r="C24" s="286"/>
      <c r="D24" s="287"/>
      <c r="E24" s="287">
        <v>0</v>
      </c>
      <c r="F24" s="287">
        <v>0</v>
      </c>
      <c r="G24" s="287">
        <v>0</v>
      </c>
      <c r="H24" s="286">
        <f>+C24+D24-E24+F24-G24</f>
        <v>0</v>
      </c>
      <c r="I24" s="270">
        <f>+'CDP-RP NOV'!C59</f>
        <v>0</v>
      </c>
      <c r="J24" s="286">
        <v>0</v>
      </c>
      <c r="K24" s="270" t="e">
        <f>+I24-J24+OCTUBRE!K24</f>
        <v>#REF!</v>
      </c>
      <c r="L24" s="365" t="e">
        <f t="shared" si="1"/>
        <v>#REF!</v>
      </c>
      <c r="M24" s="286" t="e">
        <f>+H24-K24</f>
        <v>#REF!</v>
      </c>
      <c r="N24" s="270">
        <f>+'CDP-RP NOV'!G59</f>
        <v>0</v>
      </c>
      <c r="O24" s="286">
        <v>0</v>
      </c>
      <c r="P24" s="270" t="e">
        <f>+N24-O24+OCTUBRE!P24</f>
        <v>#REF!</v>
      </c>
      <c r="Q24" s="365" t="e">
        <f t="shared" si="2"/>
        <v>#REF!</v>
      </c>
      <c r="R24" s="286" t="e">
        <f>+H24-P24</f>
        <v>#REF!</v>
      </c>
      <c r="S24" s="365" t="e">
        <f t="shared" si="3"/>
        <v>#REF!</v>
      </c>
      <c r="T24" s="270" t="e">
        <f>+OCTUBRE!V24</f>
        <v>#REF!</v>
      </c>
      <c r="U24" s="286"/>
      <c r="V24" s="308" t="e">
        <f>+T24+U24</f>
        <v>#REF!</v>
      </c>
      <c r="W24" s="365" t="e">
        <f t="shared" si="4"/>
        <v>#REF!</v>
      </c>
      <c r="X24" s="308">
        <f>+U24</f>
        <v>0</v>
      </c>
      <c r="Y24" s="270" t="e">
        <f>+X24+OCTUBRE!Y24</f>
        <v>#REF!</v>
      </c>
      <c r="Z24" s="365" t="e">
        <f t="shared" si="5"/>
        <v>#REF!</v>
      </c>
      <c r="AA24" s="290" t="e">
        <f>+P24-Y24</f>
        <v>#REF!</v>
      </c>
    </row>
    <row r="25" spans="1:27" x14ac:dyDescent="0.2">
      <c r="A25" s="299" t="s">
        <v>112</v>
      </c>
      <c r="B25" s="300" t="s">
        <v>113</v>
      </c>
      <c r="C25" s="252">
        <f t="shared" ref="C25:K25" si="18">+C26+C36</f>
        <v>0</v>
      </c>
      <c r="D25" s="252">
        <f t="shared" si="18"/>
        <v>0</v>
      </c>
      <c r="E25" s="252">
        <f t="shared" si="18"/>
        <v>0</v>
      </c>
      <c r="F25" s="252">
        <f t="shared" si="18"/>
        <v>0</v>
      </c>
      <c r="G25" s="252">
        <f t="shared" si="18"/>
        <v>0</v>
      </c>
      <c r="H25" s="252">
        <f t="shared" si="18"/>
        <v>0</v>
      </c>
      <c r="I25" s="252">
        <f t="shared" si="18"/>
        <v>0</v>
      </c>
      <c r="J25" s="252">
        <f t="shared" si="18"/>
        <v>0</v>
      </c>
      <c r="K25" s="252" t="e">
        <f t="shared" si="18"/>
        <v>#REF!</v>
      </c>
      <c r="L25" s="357" t="e">
        <f t="shared" si="1"/>
        <v>#REF!</v>
      </c>
      <c r="M25" s="252" t="e">
        <f>+M26+M36</f>
        <v>#REF!</v>
      </c>
      <c r="N25" s="252">
        <f>+N26+N36</f>
        <v>0</v>
      </c>
      <c r="O25" s="252">
        <f>+O26+O36</f>
        <v>0</v>
      </c>
      <c r="P25" s="252" t="e">
        <f>+P26+P36</f>
        <v>#REF!</v>
      </c>
      <c r="Q25" s="357" t="e">
        <f t="shared" si="2"/>
        <v>#REF!</v>
      </c>
      <c r="R25" s="252" t="e">
        <f>+R26+R36</f>
        <v>#REF!</v>
      </c>
      <c r="S25" s="357" t="e">
        <f t="shared" si="3"/>
        <v>#REF!</v>
      </c>
      <c r="T25" s="252" t="e">
        <f>+T26+T36</f>
        <v>#REF!</v>
      </c>
      <c r="U25" s="252">
        <f>+U26+U36</f>
        <v>0</v>
      </c>
      <c r="V25" s="252" t="e">
        <f>+V26+V36</f>
        <v>#REF!</v>
      </c>
      <c r="W25" s="357" t="e">
        <f t="shared" si="4"/>
        <v>#REF!</v>
      </c>
      <c r="X25" s="252">
        <f>+X26+X36</f>
        <v>0</v>
      </c>
      <c r="Y25" s="252" t="e">
        <f>+Y26+Y36</f>
        <v>#REF!</v>
      </c>
      <c r="Z25" s="357" t="e">
        <f t="shared" si="5"/>
        <v>#REF!</v>
      </c>
      <c r="AA25" s="255" t="e">
        <f>+AA26+AA36</f>
        <v>#REF!</v>
      </c>
    </row>
    <row r="26" spans="1:27" x14ac:dyDescent="0.2">
      <c r="A26" s="256" t="s">
        <v>114</v>
      </c>
      <c r="B26" s="257" t="s">
        <v>115</v>
      </c>
      <c r="C26" s="258">
        <f t="shared" ref="C26:K26" si="19">+C27+C33</f>
        <v>0</v>
      </c>
      <c r="D26" s="258">
        <f t="shared" si="19"/>
        <v>0</v>
      </c>
      <c r="E26" s="258">
        <f t="shared" si="19"/>
        <v>0</v>
      </c>
      <c r="F26" s="258">
        <f t="shared" si="19"/>
        <v>0</v>
      </c>
      <c r="G26" s="258">
        <f t="shared" si="19"/>
        <v>0</v>
      </c>
      <c r="H26" s="258">
        <f t="shared" si="19"/>
        <v>0</v>
      </c>
      <c r="I26" s="258">
        <f t="shared" si="19"/>
        <v>0</v>
      </c>
      <c r="J26" s="258">
        <f t="shared" si="19"/>
        <v>0</v>
      </c>
      <c r="K26" s="258" t="e">
        <f t="shared" si="19"/>
        <v>#REF!</v>
      </c>
      <c r="L26" s="508" t="e">
        <f t="shared" si="1"/>
        <v>#REF!</v>
      </c>
      <c r="M26" s="258" t="e">
        <f>+M27+M33</f>
        <v>#REF!</v>
      </c>
      <c r="N26" s="258">
        <f>+N27+N33</f>
        <v>0</v>
      </c>
      <c r="O26" s="258">
        <f>+O27+O33</f>
        <v>0</v>
      </c>
      <c r="P26" s="258" t="e">
        <f>+P27+P33</f>
        <v>#REF!</v>
      </c>
      <c r="Q26" s="508" t="e">
        <f t="shared" si="2"/>
        <v>#REF!</v>
      </c>
      <c r="R26" s="258" t="e">
        <f>+R27+R33</f>
        <v>#REF!</v>
      </c>
      <c r="S26" s="508" t="e">
        <f t="shared" si="3"/>
        <v>#REF!</v>
      </c>
      <c r="T26" s="258" t="e">
        <f>+T27+T33</f>
        <v>#REF!</v>
      </c>
      <c r="U26" s="258">
        <f>+U27+U33</f>
        <v>0</v>
      </c>
      <c r="V26" s="258" t="e">
        <f>+V27+V33</f>
        <v>#REF!</v>
      </c>
      <c r="W26" s="508" t="e">
        <f t="shared" si="4"/>
        <v>#REF!</v>
      </c>
      <c r="X26" s="258">
        <f>+X27+X33</f>
        <v>0</v>
      </c>
      <c r="Y26" s="258" t="e">
        <f>+Y27+Y33</f>
        <v>#REF!</v>
      </c>
      <c r="Z26" s="508" t="e">
        <f t="shared" si="5"/>
        <v>#REF!</v>
      </c>
      <c r="AA26" s="261" t="e">
        <f>+AA27+AA33</f>
        <v>#REF!</v>
      </c>
    </row>
    <row r="27" spans="1:27" x14ac:dyDescent="0.2">
      <c r="A27" s="256" t="s">
        <v>116</v>
      </c>
      <c r="B27" s="257" t="s">
        <v>117</v>
      </c>
      <c r="C27" s="301">
        <f t="shared" ref="C27:K27" si="20">+C28+C31</f>
        <v>0</v>
      </c>
      <c r="D27" s="301">
        <f t="shared" si="20"/>
        <v>0</v>
      </c>
      <c r="E27" s="301">
        <f t="shared" si="20"/>
        <v>0</v>
      </c>
      <c r="F27" s="301">
        <f t="shared" si="20"/>
        <v>0</v>
      </c>
      <c r="G27" s="301">
        <f t="shared" si="20"/>
        <v>0</v>
      </c>
      <c r="H27" s="301">
        <f t="shared" si="20"/>
        <v>0</v>
      </c>
      <c r="I27" s="301">
        <f t="shared" si="20"/>
        <v>0</v>
      </c>
      <c r="J27" s="301">
        <f t="shared" si="20"/>
        <v>0</v>
      </c>
      <c r="K27" s="301" t="e">
        <f t="shared" si="20"/>
        <v>#REF!</v>
      </c>
      <c r="L27" s="508" t="e">
        <f t="shared" si="1"/>
        <v>#REF!</v>
      </c>
      <c r="M27" s="301" t="e">
        <f>+M28+M31</f>
        <v>#REF!</v>
      </c>
      <c r="N27" s="301">
        <f>+N28+N31</f>
        <v>0</v>
      </c>
      <c r="O27" s="301">
        <f>+O28+O31</f>
        <v>0</v>
      </c>
      <c r="P27" s="301" t="e">
        <f>+P28+P31</f>
        <v>#REF!</v>
      </c>
      <c r="Q27" s="508" t="e">
        <f t="shared" si="2"/>
        <v>#REF!</v>
      </c>
      <c r="R27" s="301" t="e">
        <f>+R28+R31</f>
        <v>#REF!</v>
      </c>
      <c r="S27" s="508" t="e">
        <f t="shared" si="3"/>
        <v>#REF!</v>
      </c>
      <c r="T27" s="301" t="e">
        <f>+T28+T31</f>
        <v>#REF!</v>
      </c>
      <c r="U27" s="301">
        <f>+U28+U31</f>
        <v>0</v>
      </c>
      <c r="V27" s="301" t="e">
        <f>+V28+V31</f>
        <v>#REF!</v>
      </c>
      <c r="W27" s="508" t="e">
        <f t="shared" si="4"/>
        <v>#REF!</v>
      </c>
      <c r="X27" s="301">
        <f>+X28+X31</f>
        <v>0</v>
      </c>
      <c r="Y27" s="301" t="e">
        <f>+Y28+Y31</f>
        <v>#REF!</v>
      </c>
      <c r="Z27" s="508" t="e">
        <f t="shared" si="5"/>
        <v>#REF!</v>
      </c>
      <c r="AA27" s="302" t="e">
        <f>+AA28+AA31</f>
        <v>#REF!</v>
      </c>
    </row>
    <row r="28" spans="1:27" x14ac:dyDescent="0.2">
      <c r="A28" s="262" t="s">
        <v>118</v>
      </c>
      <c r="B28" s="263" t="s">
        <v>119</v>
      </c>
      <c r="C28" s="264">
        <f t="shared" ref="C28:K28" si="21">+C30+C29</f>
        <v>0</v>
      </c>
      <c r="D28" s="264">
        <f t="shared" si="21"/>
        <v>0</v>
      </c>
      <c r="E28" s="264">
        <f t="shared" si="21"/>
        <v>0</v>
      </c>
      <c r="F28" s="264">
        <f t="shared" si="21"/>
        <v>0</v>
      </c>
      <c r="G28" s="264">
        <f t="shared" si="21"/>
        <v>0</v>
      </c>
      <c r="H28" s="264">
        <f t="shared" si="21"/>
        <v>0</v>
      </c>
      <c r="I28" s="264">
        <f t="shared" si="21"/>
        <v>0</v>
      </c>
      <c r="J28" s="264">
        <f t="shared" si="21"/>
        <v>0</v>
      </c>
      <c r="K28" s="264" t="e">
        <f t="shared" si="21"/>
        <v>#REF!</v>
      </c>
      <c r="L28" s="509" t="e">
        <f t="shared" si="1"/>
        <v>#REF!</v>
      </c>
      <c r="M28" s="264" t="e">
        <f>+M30+M29</f>
        <v>#REF!</v>
      </c>
      <c r="N28" s="264">
        <f>+N30+N29</f>
        <v>0</v>
      </c>
      <c r="O28" s="264">
        <f>+O30+O29</f>
        <v>0</v>
      </c>
      <c r="P28" s="264" t="e">
        <f>+P30+P29</f>
        <v>#REF!</v>
      </c>
      <c r="Q28" s="509" t="e">
        <f t="shared" si="2"/>
        <v>#REF!</v>
      </c>
      <c r="R28" s="264" t="e">
        <f>+R30+R29</f>
        <v>#REF!</v>
      </c>
      <c r="S28" s="509" t="e">
        <f t="shared" si="3"/>
        <v>#REF!</v>
      </c>
      <c r="T28" s="264" t="e">
        <f>+T30+T29</f>
        <v>#REF!</v>
      </c>
      <c r="U28" s="264">
        <f>+U30+U29</f>
        <v>0</v>
      </c>
      <c r="V28" s="264" t="e">
        <f>+V30+V29</f>
        <v>#REF!</v>
      </c>
      <c r="W28" s="509" t="e">
        <f t="shared" si="4"/>
        <v>#REF!</v>
      </c>
      <c r="X28" s="264">
        <f>+X30+X29</f>
        <v>0</v>
      </c>
      <c r="Y28" s="264" t="e">
        <f>+Y30+Y29</f>
        <v>#REF!</v>
      </c>
      <c r="Z28" s="509" t="e">
        <f t="shared" si="5"/>
        <v>#REF!</v>
      </c>
      <c r="AA28" s="267" t="e">
        <f>+AA30+AA29</f>
        <v>#REF!</v>
      </c>
    </row>
    <row r="29" spans="1:27" s="275" customFormat="1" x14ac:dyDescent="0.2">
      <c r="A29" s="303" t="s">
        <v>120</v>
      </c>
      <c r="B29" s="304" t="s">
        <v>121</v>
      </c>
      <c r="C29" s="270"/>
      <c r="D29" s="271">
        <v>0</v>
      </c>
      <c r="E29" s="271">
        <v>0</v>
      </c>
      <c r="F29" s="271">
        <v>0</v>
      </c>
      <c r="G29" s="271">
        <v>0</v>
      </c>
      <c r="H29" s="270">
        <f>+C29+D29-E29+F29-G29</f>
        <v>0</v>
      </c>
      <c r="I29" s="270">
        <f>+'CDP-RP NOV'!C64</f>
        <v>0</v>
      </c>
      <c r="J29" s="270">
        <v>0</v>
      </c>
      <c r="K29" s="270" t="e">
        <f>+I29-J29+OCTUBRE!K29</f>
        <v>#REF!</v>
      </c>
      <c r="L29" s="361" t="e">
        <f t="shared" si="1"/>
        <v>#REF!</v>
      </c>
      <c r="M29" s="270" t="e">
        <f>+H29-K29</f>
        <v>#REF!</v>
      </c>
      <c r="N29" s="270">
        <f>+'CDP-RP NOV'!G64</f>
        <v>0</v>
      </c>
      <c r="O29" s="270">
        <v>0</v>
      </c>
      <c r="P29" s="270" t="e">
        <f>+N29-O29+OCTUBRE!P29</f>
        <v>#REF!</v>
      </c>
      <c r="Q29" s="361" t="e">
        <f t="shared" si="2"/>
        <v>#REF!</v>
      </c>
      <c r="R29" s="270" t="e">
        <f>+H29-P29</f>
        <v>#REF!</v>
      </c>
      <c r="S29" s="361" t="e">
        <f t="shared" si="3"/>
        <v>#REF!</v>
      </c>
      <c r="T29" s="270" t="e">
        <f>+OCTUBRE!V29</f>
        <v>#REF!</v>
      </c>
      <c r="U29" s="270">
        <v>0</v>
      </c>
      <c r="V29" s="270" t="e">
        <f>+T29+U29</f>
        <v>#REF!</v>
      </c>
      <c r="W29" s="361" t="e">
        <f t="shared" si="4"/>
        <v>#REF!</v>
      </c>
      <c r="X29" s="270">
        <f>+U29</f>
        <v>0</v>
      </c>
      <c r="Y29" s="270" t="e">
        <f>+X29+OCTUBRE!Y29</f>
        <v>#REF!</v>
      </c>
      <c r="Z29" s="361" t="e">
        <f t="shared" si="5"/>
        <v>#REF!</v>
      </c>
      <c r="AA29" s="274" t="e">
        <f>+P29-Y29</f>
        <v>#REF!</v>
      </c>
    </row>
    <row r="30" spans="1:27" s="275" customFormat="1" x14ac:dyDescent="0.2">
      <c r="A30" s="284" t="s">
        <v>122</v>
      </c>
      <c r="B30" s="285" t="s">
        <v>123</v>
      </c>
      <c r="C30" s="286"/>
      <c r="D30" s="287"/>
      <c r="E30" s="287">
        <v>0</v>
      </c>
      <c r="F30" s="287">
        <v>0</v>
      </c>
      <c r="G30" s="287">
        <v>0</v>
      </c>
      <c r="H30" s="286">
        <f>+C30+D30-E30+F30-G30</f>
        <v>0</v>
      </c>
      <c r="I30" s="270">
        <f>+'CDP-RP NOV'!C70</f>
        <v>0</v>
      </c>
      <c r="J30" s="286">
        <v>0</v>
      </c>
      <c r="K30" s="270" t="e">
        <f>+I30-J30+OCTUBRE!K30</f>
        <v>#REF!</v>
      </c>
      <c r="L30" s="365" t="e">
        <f t="shared" si="1"/>
        <v>#REF!</v>
      </c>
      <c r="M30" s="286" t="e">
        <f>+H30-K30</f>
        <v>#REF!</v>
      </c>
      <c r="N30" s="270">
        <f>+'CDP-RP NOV'!G65</f>
        <v>0</v>
      </c>
      <c r="O30" s="286">
        <v>0</v>
      </c>
      <c r="P30" s="270" t="e">
        <f>+N30-O30+OCTUBRE!P30</f>
        <v>#REF!</v>
      </c>
      <c r="Q30" s="365" t="e">
        <f t="shared" si="2"/>
        <v>#REF!</v>
      </c>
      <c r="R30" s="286" t="e">
        <f>+H30-P30</f>
        <v>#REF!</v>
      </c>
      <c r="S30" s="365" t="e">
        <f t="shared" si="3"/>
        <v>#REF!</v>
      </c>
      <c r="T30" s="270" t="e">
        <f>+OCTUBRE!V30</f>
        <v>#REF!</v>
      </c>
      <c r="U30" s="286"/>
      <c r="V30" s="308" t="e">
        <f>+T30+U30</f>
        <v>#REF!</v>
      </c>
      <c r="W30" s="365" t="e">
        <f t="shared" si="4"/>
        <v>#REF!</v>
      </c>
      <c r="X30" s="308">
        <f>+U30</f>
        <v>0</v>
      </c>
      <c r="Y30" s="270" t="e">
        <f>+X30+OCTUBRE!Y30</f>
        <v>#REF!</v>
      </c>
      <c r="Z30" s="365" t="e">
        <f t="shared" si="5"/>
        <v>#REF!</v>
      </c>
      <c r="AA30" s="290" t="e">
        <f>+P30-Y30</f>
        <v>#REF!</v>
      </c>
    </row>
    <row r="31" spans="1:27" x14ac:dyDescent="0.2">
      <c r="A31" s="291" t="s">
        <v>124</v>
      </c>
      <c r="B31" s="292" t="s">
        <v>125</v>
      </c>
      <c r="C31" s="293">
        <f t="shared" ref="C31:K31" si="22">+C32</f>
        <v>0</v>
      </c>
      <c r="D31" s="293">
        <f t="shared" si="22"/>
        <v>0</v>
      </c>
      <c r="E31" s="293">
        <f t="shared" si="22"/>
        <v>0</v>
      </c>
      <c r="F31" s="293">
        <f t="shared" si="22"/>
        <v>0</v>
      </c>
      <c r="G31" s="293">
        <f t="shared" si="22"/>
        <v>0</v>
      </c>
      <c r="H31" s="293">
        <f t="shared" si="22"/>
        <v>0</v>
      </c>
      <c r="I31" s="293">
        <f t="shared" si="22"/>
        <v>0</v>
      </c>
      <c r="J31" s="293">
        <f t="shared" si="22"/>
        <v>0</v>
      </c>
      <c r="K31" s="293" t="e">
        <f t="shared" si="22"/>
        <v>#REF!</v>
      </c>
      <c r="L31" s="364" t="e">
        <f t="shared" si="1"/>
        <v>#REF!</v>
      </c>
      <c r="M31" s="293" t="e">
        <f>+M32</f>
        <v>#REF!</v>
      </c>
      <c r="N31" s="293">
        <f>+N32</f>
        <v>0</v>
      </c>
      <c r="O31" s="293">
        <f>+O32</f>
        <v>0</v>
      </c>
      <c r="P31" s="293" t="e">
        <f>+P32</f>
        <v>#REF!</v>
      </c>
      <c r="Q31" s="364" t="e">
        <f t="shared" si="2"/>
        <v>#REF!</v>
      </c>
      <c r="R31" s="293" t="e">
        <f>+R32</f>
        <v>#REF!</v>
      </c>
      <c r="S31" s="364" t="e">
        <f t="shared" si="3"/>
        <v>#REF!</v>
      </c>
      <c r="T31" s="293" t="e">
        <f>+T32</f>
        <v>#REF!</v>
      </c>
      <c r="U31" s="293">
        <f>+U32</f>
        <v>0</v>
      </c>
      <c r="V31" s="293" t="e">
        <f>+V32</f>
        <v>#REF!</v>
      </c>
      <c r="W31" s="364" t="e">
        <f t="shared" si="4"/>
        <v>#REF!</v>
      </c>
      <c r="X31" s="293">
        <f>+X32</f>
        <v>0</v>
      </c>
      <c r="Y31" s="293" t="e">
        <f>+Y32</f>
        <v>#REF!</v>
      </c>
      <c r="Z31" s="364" t="e">
        <f t="shared" si="5"/>
        <v>#REF!</v>
      </c>
      <c r="AA31" s="296" t="e">
        <f>+AA32</f>
        <v>#REF!</v>
      </c>
    </row>
    <row r="32" spans="1:27" s="275" customFormat="1" x14ac:dyDescent="0.2">
      <c r="A32" s="306" t="s">
        <v>126</v>
      </c>
      <c r="B32" s="307" t="s">
        <v>127</v>
      </c>
      <c r="C32" s="308"/>
      <c r="D32" s="309">
        <v>0</v>
      </c>
      <c r="E32" s="309">
        <v>0</v>
      </c>
      <c r="F32" s="309">
        <v>0</v>
      </c>
      <c r="G32" s="309">
        <v>0</v>
      </c>
      <c r="H32" s="308">
        <f>+C32+D32-E32+F32-G32</f>
        <v>0</v>
      </c>
      <c r="I32" s="308">
        <f>+'CDP-RP OCT'!C75</f>
        <v>0</v>
      </c>
      <c r="J32" s="308">
        <v>0</v>
      </c>
      <c r="K32" s="270" t="e">
        <f>+I32-J32+OCTUBRE!K32</f>
        <v>#REF!</v>
      </c>
      <c r="L32" s="365" t="e">
        <f t="shared" si="1"/>
        <v>#REF!</v>
      </c>
      <c r="M32" s="308" t="e">
        <f>+H32-K32</f>
        <v>#REF!</v>
      </c>
      <c r="N32" s="308">
        <f>+'CDP-RP NOV'!G76</f>
        <v>0</v>
      </c>
      <c r="O32" s="308">
        <v>0</v>
      </c>
      <c r="P32" s="270" t="e">
        <f>+N32-O32+OCTUBRE!P32</f>
        <v>#REF!</v>
      </c>
      <c r="Q32" s="365" t="e">
        <f t="shared" si="2"/>
        <v>#REF!</v>
      </c>
      <c r="R32" s="308" t="e">
        <f>+H32-P32</f>
        <v>#REF!</v>
      </c>
      <c r="S32" s="365" t="e">
        <f t="shared" si="3"/>
        <v>#REF!</v>
      </c>
      <c r="T32" s="308" t="e">
        <f>+OCTUBRE!V32</f>
        <v>#REF!</v>
      </c>
      <c r="U32" s="308"/>
      <c r="V32" s="308" t="e">
        <f>+T32+U32</f>
        <v>#REF!</v>
      </c>
      <c r="W32" s="365" t="e">
        <f t="shared" si="4"/>
        <v>#REF!</v>
      </c>
      <c r="X32" s="308">
        <f>+U32</f>
        <v>0</v>
      </c>
      <c r="Y32" s="270" t="e">
        <f>+X32+OCTUBRE!Y32</f>
        <v>#REF!</v>
      </c>
      <c r="Z32" s="365" t="e">
        <f t="shared" si="5"/>
        <v>#REF!</v>
      </c>
      <c r="AA32" s="312" t="e">
        <f>+P32-Y32</f>
        <v>#REF!</v>
      </c>
    </row>
    <row r="33" spans="1:27" x14ac:dyDescent="0.2">
      <c r="A33" s="291" t="s">
        <v>128</v>
      </c>
      <c r="B33" s="292" t="s">
        <v>129</v>
      </c>
      <c r="C33" s="293">
        <f t="shared" ref="C33:K33" si="23">+C34+C35</f>
        <v>0</v>
      </c>
      <c r="D33" s="293">
        <f t="shared" si="23"/>
        <v>0</v>
      </c>
      <c r="E33" s="293">
        <f t="shared" si="23"/>
        <v>0</v>
      </c>
      <c r="F33" s="293">
        <f t="shared" si="23"/>
        <v>0</v>
      </c>
      <c r="G33" s="293">
        <f t="shared" si="23"/>
        <v>0</v>
      </c>
      <c r="H33" s="293">
        <f t="shared" si="23"/>
        <v>0</v>
      </c>
      <c r="I33" s="293">
        <f t="shared" si="23"/>
        <v>0</v>
      </c>
      <c r="J33" s="293">
        <f t="shared" si="23"/>
        <v>0</v>
      </c>
      <c r="K33" s="293" t="e">
        <f t="shared" si="23"/>
        <v>#REF!</v>
      </c>
      <c r="L33" s="364" t="e">
        <f t="shared" si="1"/>
        <v>#REF!</v>
      </c>
      <c r="M33" s="293" t="e">
        <f>+M34+M35</f>
        <v>#REF!</v>
      </c>
      <c r="N33" s="293">
        <f>+N34+N35</f>
        <v>0</v>
      </c>
      <c r="O33" s="293">
        <f>+O34+O35</f>
        <v>0</v>
      </c>
      <c r="P33" s="293" t="e">
        <f>+P34+P35</f>
        <v>#REF!</v>
      </c>
      <c r="Q33" s="364" t="e">
        <f t="shared" si="2"/>
        <v>#REF!</v>
      </c>
      <c r="R33" s="293" t="e">
        <f>+R34+R35</f>
        <v>#REF!</v>
      </c>
      <c r="S33" s="364" t="e">
        <f t="shared" si="3"/>
        <v>#REF!</v>
      </c>
      <c r="T33" s="293" t="e">
        <f>+T34+T35</f>
        <v>#REF!</v>
      </c>
      <c r="U33" s="293">
        <f>+U34+U35</f>
        <v>0</v>
      </c>
      <c r="V33" s="293" t="e">
        <f>+V34+V35</f>
        <v>#REF!</v>
      </c>
      <c r="W33" s="364" t="e">
        <f t="shared" si="4"/>
        <v>#REF!</v>
      </c>
      <c r="X33" s="293">
        <f>+X34+X35</f>
        <v>0</v>
      </c>
      <c r="Y33" s="293" t="e">
        <f>+Y34+Y35</f>
        <v>#REF!</v>
      </c>
      <c r="Z33" s="364" t="e">
        <f t="shared" si="5"/>
        <v>#REF!</v>
      </c>
      <c r="AA33" s="296" t="e">
        <f>+AA34+AA35</f>
        <v>#REF!</v>
      </c>
    </row>
    <row r="34" spans="1:27" s="275" customFormat="1" x14ac:dyDescent="0.2">
      <c r="A34" s="297" t="s">
        <v>130</v>
      </c>
      <c r="B34" s="298" t="s">
        <v>131</v>
      </c>
      <c r="C34" s="313"/>
      <c r="D34" s="271">
        <v>0</v>
      </c>
      <c r="E34" s="271">
        <v>0</v>
      </c>
      <c r="F34" s="271">
        <v>0</v>
      </c>
      <c r="G34" s="271">
        <v>0</v>
      </c>
      <c r="H34" s="270">
        <f>+C34+D34-E34+F34-G34</f>
        <v>0</v>
      </c>
      <c r="I34" s="270">
        <f>+'CDP-RP OCT'!C80</f>
        <v>0</v>
      </c>
      <c r="J34" s="270">
        <v>0</v>
      </c>
      <c r="K34" s="270" t="e">
        <f>+I34-J34+OCTUBRE!K34</f>
        <v>#REF!</v>
      </c>
      <c r="L34" s="361" t="e">
        <f t="shared" si="1"/>
        <v>#REF!</v>
      </c>
      <c r="M34" s="270" t="e">
        <f>+H34-K34</f>
        <v>#REF!</v>
      </c>
      <c r="N34" s="270">
        <f>+'CDP-RP NOV'!G81</f>
        <v>0</v>
      </c>
      <c r="O34" s="270">
        <v>0</v>
      </c>
      <c r="P34" s="270" t="e">
        <f>+N34-O34+OCTUBRE!P34</f>
        <v>#REF!</v>
      </c>
      <c r="Q34" s="361" t="e">
        <f t="shared" si="2"/>
        <v>#REF!</v>
      </c>
      <c r="R34" s="270" t="e">
        <f>+H34-P34</f>
        <v>#REF!</v>
      </c>
      <c r="S34" s="361" t="e">
        <f t="shared" si="3"/>
        <v>#REF!</v>
      </c>
      <c r="T34" s="270" t="e">
        <f>+OCTUBRE!V34</f>
        <v>#REF!</v>
      </c>
      <c r="U34" s="270"/>
      <c r="V34" s="270" t="e">
        <f>+T34+U34</f>
        <v>#REF!</v>
      </c>
      <c r="W34" s="361" t="e">
        <f t="shared" si="4"/>
        <v>#REF!</v>
      </c>
      <c r="X34" s="270">
        <f>+U34</f>
        <v>0</v>
      </c>
      <c r="Y34" s="270" t="e">
        <f>+X34+OCTUBRE!Y34</f>
        <v>#REF!</v>
      </c>
      <c r="Z34" s="361" t="e">
        <f t="shared" si="5"/>
        <v>#REF!</v>
      </c>
      <c r="AA34" s="274" t="e">
        <f>+P34-Y34</f>
        <v>#REF!</v>
      </c>
    </row>
    <row r="35" spans="1:27" s="275" customFormat="1" x14ac:dyDescent="0.2">
      <c r="A35" s="284" t="s">
        <v>132</v>
      </c>
      <c r="B35" s="285" t="s">
        <v>133</v>
      </c>
      <c r="C35" s="315"/>
      <c r="D35" s="287">
        <v>0</v>
      </c>
      <c r="E35" s="287">
        <v>0</v>
      </c>
      <c r="F35" s="287">
        <v>0</v>
      </c>
      <c r="G35" s="287">
        <v>0</v>
      </c>
      <c r="H35" s="286">
        <f>+C35+D35-E35+F35-G35</f>
        <v>0</v>
      </c>
      <c r="I35" s="286">
        <f>+'CDP-RP OCT'!C85</f>
        <v>0</v>
      </c>
      <c r="J35" s="286">
        <v>0</v>
      </c>
      <c r="K35" s="270" t="e">
        <f>+I35-J35+OCTUBRE!K35</f>
        <v>#REF!</v>
      </c>
      <c r="L35" s="365" t="e">
        <f t="shared" si="1"/>
        <v>#REF!</v>
      </c>
      <c r="M35" s="286" t="e">
        <f>+H35-K35</f>
        <v>#REF!</v>
      </c>
      <c r="N35" s="270">
        <f>+'CDP-RP NOV'!G82</f>
        <v>0</v>
      </c>
      <c r="O35" s="286">
        <v>0</v>
      </c>
      <c r="P35" s="270" t="e">
        <f>+N35-O35+OCTUBRE!P35</f>
        <v>#REF!</v>
      </c>
      <c r="Q35" s="365" t="e">
        <f t="shared" si="2"/>
        <v>#REF!</v>
      </c>
      <c r="R35" s="286" t="e">
        <f>+H35-P35</f>
        <v>#REF!</v>
      </c>
      <c r="S35" s="365" t="e">
        <f t="shared" si="3"/>
        <v>#REF!</v>
      </c>
      <c r="T35" s="270" t="e">
        <f>+OCTUBRE!V35</f>
        <v>#REF!</v>
      </c>
      <c r="U35" s="286"/>
      <c r="V35" s="308" t="e">
        <f>+T35+U35</f>
        <v>#REF!</v>
      </c>
      <c r="W35" s="365" t="e">
        <f t="shared" si="4"/>
        <v>#REF!</v>
      </c>
      <c r="X35" s="308">
        <f>+U35</f>
        <v>0</v>
      </c>
      <c r="Y35" s="270" t="e">
        <f>+X35+OCTUBRE!Y35</f>
        <v>#REF!</v>
      </c>
      <c r="Z35" s="365" t="e">
        <f t="shared" si="5"/>
        <v>#REF!</v>
      </c>
      <c r="AA35" s="290" t="e">
        <f>+P35-Y35</f>
        <v>#REF!</v>
      </c>
    </row>
    <row r="36" spans="1:27" x14ac:dyDescent="0.2">
      <c r="A36" s="299" t="s">
        <v>134</v>
      </c>
      <c r="B36" s="300" t="s">
        <v>135</v>
      </c>
      <c r="C36" s="252">
        <f t="shared" ref="C36:K36" si="24">+C37+C41+C43</f>
        <v>0</v>
      </c>
      <c r="D36" s="252">
        <f t="shared" si="24"/>
        <v>0</v>
      </c>
      <c r="E36" s="252">
        <f t="shared" si="24"/>
        <v>0</v>
      </c>
      <c r="F36" s="252">
        <f t="shared" si="24"/>
        <v>0</v>
      </c>
      <c r="G36" s="252">
        <f t="shared" si="24"/>
        <v>0</v>
      </c>
      <c r="H36" s="252">
        <f t="shared" si="24"/>
        <v>0</v>
      </c>
      <c r="I36" s="252">
        <f t="shared" si="24"/>
        <v>0</v>
      </c>
      <c r="J36" s="252">
        <f t="shared" si="24"/>
        <v>0</v>
      </c>
      <c r="K36" s="252" t="e">
        <f t="shared" si="24"/>
        <v>#REF!</v>
      </c>
      <c r="L36" s="357" t="e">
        <f t="shared" si="1"/>
        <v>#REF!</v>
      </c>
      <c r="M36" s="252" t="e">
        <f>+M37+M41+M43</f>
        <v>#REF!</v>
      </c>
      <c r="N36" s="252">
        <f>+N37+N41+N43</f>
        <v>0</v>
      </c>
      <c r="O36" s="252">
        <f>+O37+O41+O43</f>
        <v>0</v>
      </c>
      <c r="P36" s="252" t="e">
        <f>+P37+P41+P43</f>
        <v>#REF!</v>
      </c>
      <c r="Q36" s="357" t="e">
        <f t="shared" si="2"/>
        <v>#REF!</v>
      </c>
      <c r="R36" s="252" t="e">
        <f>+R37+R41+R43</f>
        <v>#REF!</v>
      </c>
      <c r="S36" s="357" t="e">
        <f t="shared" si="3"/>
        <v>#REF!</v>
      </c>
      <c r="T36" s="252" t="e">
        <f>+T37+T41+T43</f>
        <v>#REF!</v>
      </c>
      <c r="U36" s="252">
        <f>+U37+U41+U43</f>
        <v>0</v>
      </c>
      <c r="V36" s="252" t="e">
        <f>+V37+V41+V43</f>
        <v>#REF!</v>
      </c>
      <c r="W36" s="357" t="e">
        <f t="shared" si="4"/>
        <v>#REF!</v>
      </c>
      <c r="X36" s="252">
        <f>+X37+X41+X43</f>
        <v>0</v>
      </c>
      <c r="Y36" s="252" t="e">
        <f>+Y37+Y41+Y43</f>
        <v>#REF!</v>
      </c>
      <c r="Z36" s="357" t="e">
        <f t="shared" si="5"/>
        <v>#REF!</v>
      </c>
      <c r="AA36" s="255" t="e">
        <f>+AA37+AA41+AA43</f>
        <v>#REF!</v>
      </c>
    </row>
    <row r="37" spans="1:27" x14ac:dyDescent="0.2">
      <c r="A37" s="262" t="s">
        <v>136</v>
      </c>
      <c r="B37" s="263" t="s">
        <v>117</v>
      </c>
      <c r="C37" s="264">
        <f t="shared" ref="C37:K37" si="25">+C38+C39+C40</f>
        <v>0</v>
      </c>
      <c r="D37" s="264">
        <f t="shared" si="25"/>
        <v>0</v>
      </c>
      <c r="E37" s="264">
        <f t="shared" si="25"/>
        <v>0</v>
      </c>
      <c r="F37" s="264">
        <f t="shared" si="25"/>
        <v>0</v>
      </c>
      <c r="G37" s="264">
        <f t="shared" si="25"/>
        <v>0</v>
      </c>
      <c r="H37" s="264">
        <f t="shared" si="25"/>
        <v>0</v>
      </c>
      <c r="I37" s="264">
        <f t="shared" si="25"/>
        <v>0</v>
      </c>
      <c r="J37" s="264">
        <f t="shared" si="25"/>
        <v>0</v>
      </c>
      <c r="K37" s="264" t="e">
        <f t="shared" si="25"/>
        <v>#REF!</v>
      </c>
      <c r="L37" s="509" t="e">
        <f t="shared" si="1"/>
        <v>#REF!</v>
      </c>
      <c r="M37" s="264" t="e">
        <f>+M38+M39+M40</f>
        <v>#REF!</v>
      </c>
      <c r="N37" s="264">
        <f>+N38+N39+N40</f>
        <v>0</v>
      </c>
      <c r="O37" s="264">
        <f>+O38+O39+O40</f>
        <v>0</v>
      </c>
      <c r="P37" s="264" t="e">
        <f>+P38+P39+P40</f>
        <v>#REF!</v>
      </c>
      <c r="Q37" s="509" t="e">
        <f t="shared" si="2"/>
        <v>#REF!</v>
      </c>
      <c r="R37" s="264" t="e">
        <f>+R38+R39+R40</f>
        <v>#REF!</v>
      </c>
      <c r="S37" s="509" t="e">
        <f t="shared" si="3"/>
        <v>#REF!</v>
      </c>
      <c r="T37" s="264" t="e">
        <f>+T38+T39+T40</f>
        <v>#REF!</v>
      </c>
      <c r="U37" s="264">
        <f>+U38+U39+U40</f>
        <v>0</v>
      </c>
      <c r="V37" s="264" t="e">
        <f>+V38+V39+V40</f>
        <v>#REF!</v>
      </c>
      <c r="W37" s="509" t="e">
        <f t="shared" si="4"/>
        <v>#REF!</v>
      </c>
      <c r="X37" s="264">
        <f>+X38+X39+X40</f>
        <v>0</v>
      </c>
      <c r="Y37" s="264" t="e">
        <f>+Y38+Y39+Y40</f>
        <v>#REF!</v>
      </c>
      <c r="Z37" s="509" t="e">
        <f t="shared" si="5"/>
        <v>#REF!</v>
      </c>
      <c r="AA37" s="267" t="e">
        <f>+AA38+AA39+AA40</f>
        <v>#REF!</v>
      </c>
    </row>
    <row r="38" spans="1:27" s="275" customFormat="1" x14ac:dyDescent="0.2">
      <c r="A38" s="297" t="s">
        <v>137</v>
      </c>
      <c r="B38" s="298" t="s">
        <v>138</v>
      </c>
      <c r="C38" s="270"/>
      <c r="D38" s="271">
        <v>0</v>
      </c>
      <c r="E38" s="271">
        <v>0</v>
      </c>
      <c r="F38" s="271">
        <v>0</v>
      </c>
      <c r="G38" s="271">
        <v>0</v>
      </c>
      <c r="H38" s="270">
        <f>+C38+D38-E38+F38-G38</f>
        <v>0</v>
      </c>
      <c r="I38" s="270">
        <f>+'CDP-RP OCT'!C91</f>
        <v>0</v>
      </c>
      <c r="J38" s="270">
        <v>0</v>
      </c>
      <c r="K38" s="270" t="e">
        <f>+I38-J38+OCTUBRE!K38</f>
        <v>#REF!</v>
      </c>
      <c r="L38" s="361" t="e">
        <f t="shared" si="1"/>
        <v>#REF!</v>
      </c>
      <c r="M38" s="270" t="e">
        <f>+H38-K38</f>
        <v>#REF!</v>
      </c>
      <c r="N38" s="270">
        <f>+'CDP-RP NOV'!G92</f>
        <v>0</v>
      </c>
      <c r="O38" s="270">
        <v>0</v>
      </c>
      <c r="P38" s="270" t="e">
        <f>+N38-O38+OCTUBRE!P38</f>
        <v>#REF!</v>
      </c>
      <c r="Q38" s="361" t="e">
        <f t="shared" si="2"/>
        <v>#REF!</v>
      </c>
      <c r="R38" s="270" t="e">
        <f>+H38-P38</f>
        <v>#REF!</v>
      </c>
      <c r="S38" s="361" t="e">
        <f t="shared" si="3"/>
        <v>#REF!</v>
      </c>
      <c r="T38" s="270" t="e">
        <f>+OCTUBRE!V38</f>
        <v>#REF!</v>
      </c>
      <c r="U38" s="270"/>
      <c r="V38" s="270" t="e">
        <f>+T38+U38</f>
        <v>#REF!</v>
      </c>
      <c r="W38" s="361" t="e">
        <f t="shared" si="4"/>
        <v>#REF!</v>
      </c>
      <c r="X38" s="270">
        <f>+U38</f>
        <v>0</v>
      </c>
      <c r="Y38" s="270" t="e">
        <f>+X38+OCTUBRE!Y38</f>
        <v>#REF!</v>
      </c>
      <c r="Z38" s="361" t="e">
        <f t="shared" si="5"/>
        <v>#REF!</v>
      </c>
      <c r="AA38" s="274" t="e">
        <f>+P38-Y38</f>
        <v>#REF!</v>
      </c>
    </row>
    <row r="39" spans="1:27" s="275" customFormat="1" x14ac:dyDescent="0.2">
      <c r="A39" s="276" t="s">
        <v>139</v>
      </c>
      <c r="B39" s="277" t="s">
        <v>127</v>
      </c>
      <c r="C39" s="278"/>
      <c r="D39" s="279">
        <v>0</v>
      </c>
      <c r="E39" s="279">
        <v>0</v>
      </c>
      <c r="F39" s="279">
        <v>0</v>
      </c>
      <c r="G39" s="279">
        <v>0</v>
      </c>
      <c r="H39" s="278">
        <f>+C39+D39-E39+F39-G39</f>
        <v>0</v>
      </c>
      <c r="I39" s="278">
        <f>+'CDP-RP OCT'!C97</f>
        <v>0</v>
      </c>
      <c r="J39" s="278">
        <v>0</v>
      </c>
      <c r="K39" s="270" t="e">
        <f>+I39-J39+OCTUBRE!K39</f>
        <v>#REF!</v>
      </c>
      <c r="L39" s="361" t="e">
        <f t="shared" si="1"/>
        <v>#REF!</v>
      </c>
      <c r="M39" s="278" t="e">
        <f>+H39-K39</f>
        <v>#REF!</v>
      </c>
      <c r="N39" s="270">
        <f>+'CDP-RP NOV'!G93</f>
        <v>0</v>
      </c>
      <c r="O39" s="278">
        <v>0</v>
      </c>
      <c r="P39" s="270" t="e">
        <f>+N39-O39+OCTUBRE!P39</f>
        <v>#REF!</v>
      </c>
      <c r="Q39" s="361" t="e">
        <f t="shared" si="2"/>
        <v>#REF!</v>
      </c>
      <c r="R39" s="278" t="e">
        <f>+H39-P39</f>
        <v>#REF!</v>
      </c>
      <c r="S39" s="361" t="e">
        <f t="shared" si="3"/>
        <v>#REF!</v>
      </c>
      <c r="T39" s="270" t="e">
        <f>+OCTUBRE!V39</f>
        <v>#REF!</v>
      </c>
      <c r="U39" s="278"/>
      <c r="V39" s="270" t="e">
        <f>+T39+U39</f>
        <v>#REF!</v>
      </c>
      <c r="W39" s="361" t="e">
        <f t="shared" si="4"/>
        <v>#REF!</v>
      </c>
      <c r="X39" s="270">
        <f>+U39</f>
        <v>0</v>
      </c>
      <c r="Y39" s="270" t="e">
        <f>+X39+OCTUBRE!Y39</f>
        <v>#REF!</v>
      </c>
      <c r="Z39" s="361" t="e">
        <f t="shared" si="5"/>
        <v>#REF!</v>
      </c>
      <c r="AA39" s="282" t="e">
        <f>+P39-Y39</f>
        <v>#REF!</v>
      </c>
    </row>
    <row r="40" spans="1:27" s="275" customFormat="1" x14ac:dyDescent="0.2">
      <c r="A40" s="284" t="s">
        <v>140</v>
      </c>
      <c r="B40" s="285" t="s">
        <v>141</v>
      </c>
      <c r="C40" s="286"/>
      <c r="D40" s="287">
        <v>0</v>
      </c>
      <c r="E40" s="287">
        <v>0</v>
      </c>
      <c r="F40" s="287">
        <v>0</v>
      </c>
      <c r="G40" s="287">
        <v>0</v>
      </c>
      <c r="H40" s="286">
        <f>+C40+D40-E40+F40-G40</f>
        <v>0</v>
      </c>
      <c r="I40" s="286"/>
      <c r="J40" s="286">
        <v>0</v>
      </c>
      <c r="K40" s="270" t="e">
        <f>+I40-J40+OCTUBRE!K40</f>
        <v>#REF!</v>
      </c>
      <c r="L40" s="365" t="e">
        <f t="shared" si="1"/>
        <v>#REF!</v>
      </c>
      <c r="M40" s="286" t="e">
        <f>+H40-K40</f>
        <v>#REF!</v>
      </c>
      <c r="N40" s="270">
        <f>+'CDP-RP NOV'!G94</f>
        <v>0</v>
      </c>
      <c r="O40" s="286">
        <v>0</v>
      </c>
      <c r="P40" s="270" t="e">
        <f>+N40-O40+OCTUBRE!P40</f>
        <v>#REF!</v>
      </c>
      <c r="Q40" s="365" t="e">
        <f t="shared" si="2"/>
        <v>#REF!</v>
      </c>
      <c r="R40" s="286" t="e">
        <f>+H40-P40</f>
        <v>#REF!</v>
      </c>
      <c r="S40" s="365" t="e">
        <f t="shared" si="3"/>
        <v>#REF!</v>
      </c>
      <c r="T40" s="270" t="e">
        <f>+OCTUBRE!V40</f>
        <v>#REF!</v>
      </c>
      <c r="U40" s="286"/>
      <c r="V40" s="308" t="e">
        <f>+T40+U40</f>
        <v>#REF!</v>
      </c>
      <c r="W40" s="365" t="e">
        <f t="shared" si="4"/>
        <v>#REF!</v>
      </c>
      <c r="X40" s="308">
        <f>+U40</f>
        <v>0</v>
      </c>
      <c r="Y40" s="270" t="e">
        <f>+X40+OCTUBRE!Y40</f>
        <v>#REF!</v>
      </c>
      <c r="Z40" s="365" t="e">
        <f t="shared" si="5"/>
        <v>#REF!</v>
      </c>
      <c r="AA40" s="290" t="e">
        <f>+P40-Y40</f>
        <v>#REF!</v>
      </c>
    </row>
    <row r="41" spans="1:27" x14ac:dyDescent="0.2">
      <c r="A41" s="291" t="s">
        <v>142</v>
      </c>
      <c r="B41" s="292" t="s">
        <v>143</v>
      </c>
      <c r="C41" s="293">
        <f t="shared" ref="C41:K41" si="26">+C42</f>
        <v>0</v>
      </c>
      <c r="D41" s="293">
        <f t="shared" si="26"/>
        <v>0</v>
      </c>
      <c r="E41" s="293">
        <f t="shared" si="26"/>
        <v>0</v>
      </c>
      <c r="F41" s="293">
        <f t="shared" si="26"/>
        <v>0</v>
      </c>
      <c r="G41" s="293">
        <f t="shared" si="26"/>
        <v>0</v>
      </c>
      <c r="H41" s="293">
        <f t="shared" si="26"/>
        <v>0</v>
      </c>
      <c r="I41" s="293">
        <f t="shared" si="26"/>
        <v>0</v>
      </c>
      <c r="J41" s="293">
        <f t="shared" si="26"/>
        <v>0</v>
      </c>
      <c r="K41" s="293" t="e">
        <f t="shared" si="26"/>
        <v>#REF!</v>
      </c>
      <c r="L41" s="364" t="e">
        <f t="shared" si="1"/>
        <v>#REF!</v>
      </c>
      <c r="M41" s="293" t="e">
        <f>+M42</f>
        <v>#REF!</v>
      </c>
      <c r="N41" s="293">
        <f>+N42</f>
        <v>0</v>
      </c>
      <c r="O41" s="293">
        <f>+O42</f>
        <v>0</v>
      </c>
      <c r="P41" s="293" t="e">
        <f>+P42</f>
        <v>#REF!</v>
      </c>
      <c r="Q41" s="364" t="e">
        <f t="shared" si="2"/>
        <v>#REF!</v>
      </c>
      <c r="R41" s="293" t="e">
        <f>+R42</f>
        <v>#REF!</v>
      </c>
      <c r="S41" s="364" t="e">
        <f t="shared" si="3"/>
        <v>#REF!</v>
      </c>
      <c r="T41" s="293" t="e">
        <f>+T42</f>
        <v>#REF!</v>
      </c>
      <c r="U41" s="293">
        <f>+U42</f>
        <v>0</v>
      </c>
      <c r="V41" s="293" t="e">
        <f>+V42</f>
        <v>#REF!</v>
      </c>
      <c r="W41" s="364" t="e">
        <f t="shared" si="4"/>
        <v>#REF!</v>
      </c>
      <c r="X41" s="293">
        <f>+X42</f>
        <v>0</v>
      </c>
      <c r="Y41" s="293" t="e">
        <f>+Y42</f>
        <v>#REF!</v>
      </c>
      <c r="Z41" s="364" t="e">
        <f t="shared" si="5"/>
        <v>#REF!</v>
      </c>
      <c r="AA41" s="296" t="e">
        <f>+AA42</f>
        <v>#REF!</v>
      </c>
    </row>
    <row r="42" spans="1:27" s="275" customFormat="1" x14ac:dyDescent="0.2">
      <c r="A42" s="306" t="s">
        <v>144</v>
      </c>
      <c r="B42" s="307" t="s">
        <v>143</v>
      </c>
      <c r="C42" s="308"/>
      <c r="D42" s="309"/>
      <c r="E42" s="309">
        <v>0</v>
      </c>
      <c r="F42" s="309">
        <v>0</v>
      </c>
      <c r="G42" s="309">
        <v>0</v>
      </c>
      <c r="H42" s="308">
        <f>+C42+D42-E42+F42-G42</f>
        <v>0</v>
      </c>
      <c r="I42" s="308">
        <f>+'CDP-RP OCT'!C109</f>
        <v>0</v>
      </c>
      <c r="J42" s="308">
        <v>0</v>
      </c>
      <c r="K42" s="270" t="e">
        <f>+I42-J42+OCTUBRE!K42</f>
        <v>#REF!</v>
      </c>
      <c r="L42" s="365" t="e">
        <f t="shared" si="1"/>
        <v>#REF!</v>
      </c>
      <c r="M42" s="308" t="e">
        <f>+H42-K42</f>
        <v>#REF!</v>
      </c>
      <c r="N42" s="308">
        <f>+'CDP-RP NOV'!G110</f>
        <v>0</v>
      </c>
      <c r="O42" s="308">
        <v>0</v>
      </c>
      <c r="P42" s="270" t="e">
        <f>+N42-O42+OCTUBRE!P42</f>
        <v>#REF!</v>
      </c>
      <c r="Q42" s="365" t="e">
        <f t="shared" si="2"/>
        <v>#REF!</v>
      </c>
      <c r="R42" s="308" t="e">
        <f>+H42-P42</f>
        <v>#REF!</v>
      </c>
      <c r="S42" s="365" t="e">
        <f t="shared" si="3"/>
        <v>#REF!</v>
      </c>
      <c r="T42" s="308" t="e">
        <f>+OCTUBRE!V42</f>
        <v>#REF!</v>
      </c>
      <c r="U42" s="308"/>
      <c r="V42" s="308" t="e">
        <f>+T42+U42</f>
        <v>#REF!</v>
      </c>
      <c r="W42" s="365" t="e">
        <f t="shared" si="4"/>
        <v>#REF!</v>
      </c>
      <c r="X42" s="308">
        <f>+U42</f>
        <v>0</v>
      </c>
      <c r="Y42" s="270" t="e">
        <f>+X42+OCTUBRE!Y42</f>
        <v>#REF!</v>
      </c>
      <c r="Z42" s="365" t="e">
        <f t="shared" si="5"/>
        <v>#REF!</v>
      </c>
      <c r="AA42" s="312" t="e">
        <f>+P42-Y42</f>
        <v>#REF!</v>
      </c>
    </row>
    <row r="43" spans="1:27" x14ac:dyDescent="0.2">
      <c r="A43" s="291" t="s">
        <v>145</v>
      </c>
      <c r="B43" s="292" t="s">
        <v>146</v>
      </c>
      <c r="C43" s="293">
        <f t="shared" ref="C43:K43" si="27">+C44</f>
        <v>0</v>
      </c>
      <c r="D43" s="293">
        <f t="shared" si="27"/>
        <v>0</v>
      </c>
      <c r="E43" s="293">
        <f t="shared" si="27"/>
        <v>0</v>
      </c>
      <c r="F43" s="293">
        <f t="shared" si="27"/>
        <v>0</v>
      </c>
      <c r="G43" s="293">
        <f t="shared" si="27"/>
        <v>0</v>
      </c>
      <c r="H43" s="293">
        <f t="shared" si="27"/>
        <v>0</v>
      </c>
      <c r="I43" s="293">
        <f t="shared" si="27"/>
        <v>0</v>
      </c>
      <c r="J43" s="293">
        <f t="shared" si="27"/>
        <v>0</v>
      </c>
      <c r="K43" s="293" t="e">
        <f t="shared" si="27"/>
        <v>#REF!</v>
      </c>
      <c r="L43" s="364" t="e">
        <f t="shared" si="1"/>
        <v>#REF!</v>
      </c>
      <c r="M43" s="293" t="e">
        <f>+M44</f>
        <v>#REF!</v>
      </c>
      <c r="N43" s="293">
        <f>+N44</f>
        <v>0</v>
      </c>
      <c r="O43" s="293">
        <f>+O44</f>
        <v>0</v>
      </c>
      <c r="P43" s="293" t="e">
        <f>+P44</f>
        <v>#REF!</v>
      </c>
      <c r="Q43" s="364" t="e">
        <f t="shared" si="2"/>
        <v>#REF!</v>
      </c>
      <c r="R43" s="293" t="e">
        <f>+R44</f>
        <v>#REF!</v>
      </c>
      <c r="S43" s="364" t="e">
        <f t="shared" si="3"/>
        <v>#REF!</v>
      </c>
      <c r="T43" s="293" t="e">
        <f>+T44</f>
        <v>#REF!</v>
      </c>
      <c r="U43" s="293">
        <f>+U44</f>
        <v>0</v>
      </c>
      <c r="V43" s="293" t="e">
        <f>+V44</f>
        <v>#REF!</v>
      </c>
      <c r="W43" s="364" t="e">
        <f t="shared" si="4"/>
        <v>#REF!</v>
      </c>
      <c r="X43" s="293">
        <f>+X44</f>
        <v>0</v>
      </c>
      <c r="Y43" s="293" t="e">
        <f>+Y44</f>
        <v>#REF!</v>
      </c>
      <c r="Z43" s="364" t="e">
        <f t="shared" si="5"/>
        <v>#REF!</v>
      </c>
      <c r="AA43" s="296" t="e">
        <f>+AA44</f>
        <v>#REF!</v>
      </c>
    </row>
    <row r="44" spans="1:27" s="275" customFormat="1" x14ac:dyDescent="0.2">
      <c r="A44" s="317" t="s">
        <v>147</v>
      </c>
      <c r="B44" s="307" t="s">
        <v>146</v>
      </c>
      <c r="C44" s="308"/>
      <c r="D44" s="309">
        <v>0</v>
      </c>
      <c r="E44" s="309">
        <v>0</v>
      </c>
      <c r="F44" s="309">
        <v>0</v>
      </c>
      <c r="G44" s="309">
        <v>0</v>
      </c>
      <c r="H44" s="308">
        <f>+C44+D44-E44+F44-G44</f>
        <v>0</v>
      </c>
      <c r="I44" s="308">
        <f>+'CDP-RP OCT'!C114</f>
        <v>0</v>
      </c>
      <c r="J44" s="308">
        <v>0</v>
      </c>
      <c r="K44" s="270" t="e">
        <f>+I44-J44+OCTUBRE!K44</f>
        <v>#REF!</v>
      </c>
      <c r="L44" s="365" t="e">
        <f t="shared" si="1"/>
        <v>#REF!</v>
      </c>
      <c r="M44" s="308" t="e">
        <f>+H44-K44</f>
        <v>#REF!</v>
      </c>
      <c r="N44" s="308">
        <f>+'CDP-RP NOV'!G115</f>
        <v>0</v>
      </c>
      <c r="O44" s="308">
        <v>0</v>
      </c>
      <c r="P44" s="270" t="e">
        <f>+N44-O44+OCTUBRE!P44</f>
        <v>#REF!</v>
      </c>
      <c r="Q44" s="365" t="e">
        <f t="shared" si="2"/>
        <v>#REF!</v>
      </c>
      <c r="R44" s="308" t="e">
        <f>+H44-P44</f>
        <v>#REF!</v>
      </c>
      <c r="S44" s="365" t="e">
        <f t="shared" si="3"/>
        <v>#REF!</v>
      </c>
      <c r="T44" s="308" t="e">
        <f>+OCTUBRE!V44</f>
        <v>#REF!</v>
      </c>
      <c r="U44" s="308"/>
      <c r="V44" s="308" t="e">
        <f>+T44+U44</f>
        <v>#REF!</v>
      </c>
      <c r="W44" s="365" t="e">
        <f t="shared" si="4"/>
        <v>#REF!</v>
      </c>
      <c r="X44" s="308">
        <f>+U44</f>
        <v>0</v>
      </c>
      <c r="Y44" s="270" t="e">
        <f>+X44+OCTUBRE!Y44</f>
        <v>#REF!</v>
      </c>
      <c r="Z44" s="365" t="e">
        <f t="shared" si="5"/>
        <v>#REF!</v>
      </c>
      <c r="AA44" s="312" t="e">
        <f>+P44-Y44</f>
        <v>#REF!</v>
      </c>
    </row>
    <row r="45" spans="1:27" x14ac:dyDescent="0.2">
      <c r="A45" s="299" t="s">
        <v>148</v>
      </c>
      <c r="B45" s="300" t="s">
        <v>149</v>
      </c>
      <c r="C45" s="252">
        <f t="shared" ref="C45:K45" si="28">+C46+C50</f>
        <v>0</v>
      </c>
      <c r="D45" s="252">
        <f t="shared" si="28"/>
        <v>0</v>
      </c>
      <c r="E45" s="252">
        <f t="shared" si="28"/>
        <v>0</v>
      </c>
      <c r="F45" s="252">
        <f t="shared" si="28"/>
        <v>0</v>
      </c>
      <c r="G45" s="252">
        <f t="shared" si="28"/>
        <v>0</v>
      </c>
      <c r="H45" s="252">
        <f t="shared" si="28"/>
        <v>0</v>
      </c>
      <c r="I45" s="252">
        <f t="shared" si="28"/>
        <v>0</v>
      </c>
      <c r="J45" s="252">
        <f t="shared" si="28"/>
        <v>0</v>
      </c>
      <c r="K45" s="252" t="e">
        <f t="shared" si="28"/>
        <v>#REF!</v>
      </c>
      <c r="L45" s="357" t="e">
        <f t="shared" si="1"/>
        <v>#REF!</v>
      </c>
      <c r="M45" s="252" t="e">
        <f>+M46+M50</f>
        <v>#REF!</v>
      </c>
      <c r="N45" s="252">
        <f>+N46+N50</f>
        <v>0</v>
      </c>
      <c r="O45" s="252">
        <f>+O46+O50</f>
        <v>0</v>
      </c>
      <c r="P45" s="252" t="e">
        <f>+P46+P50</f>
        <v>#REF!</v>
      </c>
      <c r="Q45" s="357" t="e">
        <f t="shared" si="2"/>
        <v>#REF!</v>
      </c>
      <c r="R45" s="252" t="e">
        <f>+R46+R50</f>
        <v>#REF!</v>
      </c>
      <c r="S45" s="357" t="e">
        <f t="shared" si="3"/>
        <v>#REF!</v>
      </c>
      <c r="T45" s="252" t="e">
        <f>+T46+T50</f>
        <v>#REF!</v>
      </c>
      <c r="U45" s="252">
        <f>+U46+U50</f>
        <v>0</v>
      </c>
      <c r="V45" s="252" t="e">
        <f>+V46+V50</f>
        <v>#REF!</v>
      </c>
      <c r="W45" s="357" t="e">
        <f t="shared" si="4"/>
        <v>#REF!</v>
      </c>
      <c r="X45" s="252">
        <f>+X46+X50</f>
        <v>0</v>
      </c>
      <c r="Y45" s="252" t="e">
        <f>+Y46+Y50</f>
        <v>#REF!</v>
      </c>
      <c r="Z45" s="357" t="e">
        <f t="shared" si="5"/>
        <v>#REF!</v>
      </c>
      <c r="AA45" s="255" t="e">
        <f>+AA46+AA50</f>
        <v>#REF!</v>
      </c>
    </row>
    <row r="46" spans="1:27" x14ac:dyDescent="0.2">
      <c r="A46" s="262" t="s">
        <v>150</v>
      </c>
      <c r="B46" s="263" t="s">
        <v>151</v>
      </c>
      <c r="C46" s="264">
        <f t="shared" ref="C46:K46" si="29">+C47+C48+C49</f>
        <v>0</v>
      </c>
      <c r="D46" s="264">
        <f t="shared" si="29"/>
        <v>0</v>
      </c>
      <c r="E46" s="264">
        <f t="shared" si="29"/>
        <v>0</v>
      </c>
      <c r="F46" s="264">
        <f t="shared" si="29"/>
        <v>0</v>
      </c>
      <c r="G46" s="264">
        <f t="shared" si="29"/>
        <v>0</v>
      </c>
      <c r="H46" s="264">
        <f t="shared" si="29"/>
        <v>0</v>
      </c>
      <c r="I46" s="264">
        <f t="shared" si="29"/>
        <v>0</v>
      </c>
      <c r="J46" s="264">
        <f t="shared" si="29"/>
        <v>0</v>
      </c>
      <c r="K46" s="264" t="e">
        <f t="shared" si="29"/>
        <v>#REF!</v>
      </c>
      <c r="L46" s="509" t="e">
        <f t="shared" si="1"/>
        <v>#REF!</v>
      </c>
      <c r="M46" s="264" t="e">
        <f>+M47+M48+M49</f>
        <v>#REF!</v>
      </c>
      <c r="N46" s="264">
        <f>+N47+N48+N49</f>
        <v>0</v>
      </c>
      <c r="O46" s="264">
        <f>+O47+O48+O49</f>
        <v>0</v>
      </c>
      <c r="P46" s="264" t="e">
        <f>+P47+P48+P49</f>
        <v>#REF!</v>
      </c>
      <c r="Q46" s="509" t="e">
        <f t="shared" si="2"/>
        <v>#REF!</v>
      </c>
      <c r="R46" s="264" t="e">
        <f>+R47+R48+R49</f>
        <v>#REF!</v>
      </c>
      <c r="S46" s="509" t="e">
        <f t="shared" si="3"/>
        <v>#REF!</v>
      </c>
      <c r="T46" s="264" t="e">
        <f>+T47+T48+T49</f>
        <v>#REF!</v>
      </c>
      <c r="U46" s="264">
        <f>+U47+U48+U49</f>
        <v>0</v>
      </c>
      <c r="V46" s="264" t="e">
        <f>+V47+V48+V49</f>
        <v>#REF!</v>
      </c>
      <c r="W46" s="509" t="e">
        <f t="shared" si="4"/>
        <v>#REF!</v>
      </c>
      <c r="X46" s="264">
        <f>+X47+X48+X49</f>
        <v>0</v>
      </c>
      <c r="Y46" s="264" t="e">
        <f>+Y47+Y48+Y49</f>
        <v>#REF!</v>
      </c>
      <c r="Z46" s="509" t="e">
        <f t="shared" si="5"/>
        <v>#REF!</v>
      </c>
      <c r="AA46" s="267" t="e">
        <f>+AA47+AA48+AA49</f>
        <v>#REF!</v>
      </c>
    </row>
    <row r="47" spans="1:27" s="275" customFormat="1" x14ac:dyDescent="0.2">
      <c r="A47" s="297" t="s">
        <v>152</v>
      </c>
      <c r="B47" s="298" t="s">
        <v>153</v>
      </c>
      <c r="C47" s="270"/>
      <c r="D47" s="271"/>
      <c r="E47" s="271">
        <v>0</v>
      </c>
      <c r="F47" s="271">
        <v>0</v>
      </c>
      <c r="G47" s="271">
        <v>0</v>
      </c>
      <c r="H47" s="270">
        <f>+C47+D47-E47+F47-G47</f>
        <v>0</v>
      </c>
      <c r="I47" s="270"/>
      <c r="J47" s="270">
        <v>0</v>
      </c>
      <c r="K47" s="270" t="e">
        <f>+I47-J47+OCTUBRE!K47</f>
        <v>#REF!</v>
      </c>
      <c r="L47" s="361" t="e">
        <f t="shared" si="1"/>
        <v>#REF!</v>
      </c>
      <c r="M47" s="270" t="e">
        <f>+H47-K47</f>
        <v>#REF!</v>
      </c>
      <c r="N47" s="270">
        <f>+'CDP-RP NOV'!G120</f>
        <v>0</v>
      </c>
      <c r="O47" s="270">
        <v>0</v>
      </c>
      <c r="P47" s="270" t="e">
        <f>+N47-O47+OCTUBRE!P47</f>
        <v>#REF!</v>
      </c>
      <c r="Q47" s="361" t="e">
        <f t="shared" si="2"/>
        <v>#REF!</v>
      </c>
      <c r="R47" s="270" t="e">
        <f>+H47-P47</f>
        <v>#REF!</v>
      </c>
      <c r="S47" s="361" t="e">
        <f t="shared" si="3"/>
        <v>#REF!</v>
      </c>
      <c r="T47" s="270" t="e">
        <f>+OCTUBRE!V47</f>
        <v>#REF!</v>
      </c>
      <c r="U47" s="270"/>
      <c r="V47" s="270" t="e">
        <f>+T47+U47</f>
        <v>#REF!</v>
      </c>
      <c r="W47" s="361" t="e">
        <f t="shared" si="4"/>
        <v>#REF!</v>
      </c>
      <c r="X47" s="270">
        <f>+U47</f>
        <v>0</v>
      </c>
      <c r="Y47" s="270" t="e">
        <f>+X47+OCTUBRE!Y47</f>
        <v>#REF!</v>
      </c>
      <c r="Z47" s="361" t="e">
        <f t="shared" si="5"/>
        <v>#REF!</v>
      </c>
      <c r="AA47" s="274" t="e">
        <f>+P47-Y47</f>
        <v>#REF!</v>
      </c>
    </row>
    <row r="48" spans="1:27" s="275" customFormat="1" x14ac:dyDescent="0.2">
      <c r="A48" s="276" t="s">
        <v>154</v>
      </c>
      <c r="B48" s="277" t="s">
        <v>155</v>
      </c>
      <c r="C48" s="278"/>
      <c r="D48" s="279">
        <v>0</v>
      </c>
      <c r="E48" s="279"/>
      <c r="F48" s="279">
        <v>0</v>
      </c>
      <c r="G48" s="279">
        <v>0</v>
      </c>
      <c r="H48" s="278">
        <f>+C48+D48-E48+F48-G48</f>
        <v>0</v>
      </c>
      <c r="I48" s="278">
        <f>+'CDP-RP OCT'!C125</f>
        <v>0</v>
      </c>
      <c r="J48" s="278">
        <v>0</v>
      </c>
      <c r="K48" s="270" t="e">
        <f>+I48-J48+OCTUBRE!K48</f>
        <v>#REF!</v>
      </c>
      <c r="L48" s="361" t="e">
        <f t="shared" si="1"/>
        <v>#REF!</v>
      </c>
      <c r="M48" s="278" t="e">
        <f>+H48-K48</f>
        <v>#REF!</v>
      </c>
      <c r="N48" s="270">
        <f>+'CDP-RP NOV'!G121</f>
        <v>0</v>
      </c>
      <c r="O48" s="278">
        <v>0</v>
      </c>
      <c r="P48" s="270" t="e">
        <f>+N48-O48+OCTUBRE!P48</f>
        <v>#REF!</v>
      </c>
      <c r="Q48" s="361" t="e">
        <f t="shared" si="2"/>
        <v>#REF!</v>
      </c>
      <c r="R48" s="278" t="e">
        <f>+H48-P48</f>
        <v>#REF!</v>
      </c>
      <c r="S48" s="361" t="e">
        <f t="shared" si="3"/>
        <v>#REF!</v>
      </c>
      <c r="T48" s="270" t="e">
        <f>+OCTUBRE!V48</f>
        <v>#REF!</v>
      </c>
      <c r="U48" s="278">
        <v>0</v>
      </c>
      <c r="V48" s="270" t="e">
        <f>+T48+U48</f>
        <v>#REF!</v>
      </c>
      <c r="W48" s="361" t="e">
        <f t="shared" si="4"/>
        <v>#REF!</v>
      </c>
      <c r="X48" s="270">
        <f>+U48</f>
        <v>0</v>
      </c>
      <c r="Y48" s="270" t="e">
        <f>+X48+OCTUBRE!Y48</f>
        <v>#REF!</v>
      </c>
      <c r="Z48" s="361" t="e">
        <f t="shared" si="5"/>
        <v>#REF!</v>
      </c>
      <c r="AA48" s="282" t="e">
        <f>+P48-Y48</f>
        <v>#REF!</v>
      </c>
    </row>
    <row r="49" spans="1:27" s="275" customFormat="1" x14ac:dyDescent="0.2">
      <c r="A49" s="284" t="s">
        <v>156</v>
      </c>
      <c r="B49" s="285" t="s">
        <v>157</v>
      </c>
      <c r="C49" s="286"/>
      <c r="D49" s="287">
        <v>0</v>
      </c>
      <c r="E49" s="287">
        <v>0</v>
      </c>
      <c r="F49" s="287">
        <v>0</v>
      </c>
      <c r="G49" s="287">
        <v>0</v>
      </c>
      <c r="H49" s="286">
        <f>+C49+D49-E49+F49-G49</f>
        <v>0</v>
      </c>
      <c r="I49" s="286">
        <f>+'CDP-RP OCT'!C131</f>
        <v>0</v>
      </c>
      <c r="J49" s="286">
        <v>0</v>
      </c>
      <c r="K49" s="270" t="e">
        <f>+I49-J49+OCTUBRE!K49</f>
        <v>#REF!</v>
      </c>
      <c r="L49" s="365" t="e">
        <f t="shared" si="1"/>
        <v>#REF!</v>
      </c>
      <c r="M49" s="286" t="e">
        <f>+H49-K49</f>
        <v>#REF!</v>
      </c>
      <c r="N49" s="270">
        <f>+'CDP-RP NOV'!G122</f>
        <v>0</v>
      </c>
      <c r="O49" s="286">
        <v>0</v>
      </c>
      <c r="P49" s="270" t="e">
        <f>+N49-O49+OCTUBRE!P49</f>
        <v>#REF!</v>
      </c>
      <c r="Q49" s="365" t="e">
        <f t="shared" si="2"/>
        <v>#REF!</v>
      </c>
      <c r="R49" s="286" t="e">
        <f>+H49-P49</f>
        <v>#REF!</v>
      </c>
      <c r="S49" s="365" t="e">
        <f t="shared" si="3"/>
        <v>#REF!</v>
      </c>
      <c r="T49" s="270" t="e">
        <f>+OCTUBRE!V49</f>
        <v>#REF!</v>
      </c>
      <c r="U49" s="286">
        <v>0</v>
      </c>
      <c r="V49" s="308" t="e">
        <f>+T49+U49</f>
        <v>#REF!</v>
      </c>
      <c r="W49" s="365" t="e">
        <f t="shared" si="4"/>
        <v>#REF!</v>
      </c>
      <c r="X49" s="308">
        <f>+U49</f>
        <v>0</v>
      </c>
      <c r="Y49" s="270" t="e">
        <f>+X49+OCTUBRE!Y49</f>
        <v>#REF!</v>
      </c>
      <c r="Z49" s="365" t="e">
        <f t="shared" si="5"/>
        <v>#REF!</v>
      </c>
      <c r="AA49" s="290" t="e">
        <f>+P49-Y49</f>
        <v>#REF!</v>
      </c>
    </row>
    <row r="50" spans="1:27" x14ac:dyDescent="0.2">
      <c r="A50" s="291" t="s">
        <v>158</v>
      </c>
      <c r="B50" s="292" t="s">
        <v>159</v>
      </c>
      <c r="C50" s="293">
        <f t="shared" ref="C50:K50" si="30">SUM(C51:C58)</f>
        <v>0</v>
      </c>
      <c r="D50" s="293">
        <f t="shared" si="30"/>
        <v>0</v>
      </c>
      <c r="E50" s="293">
        <f t="shared" si="30"/>
        <v>0</v>
      </c>
      <c r="F50" s="293">
        <f t="shared" si="30"/>
        <v>0</v>
      </c>
      <c r="G50" s="293">
        <f t="shared" si="30"/>
        <v>0</v>
      </c>
      <c r="H50" s="293">
        <f t="shared" si="30"/>
        <v>0</v>
      </c>
      <c r="I50" s="293">
        <f t="shared" si="30"/>
        <v>0</v>
      </c>
      <c r="J50" s="293">
        <f t="shared" si="30"/>
        <v>0</v>
      </c>
      <c r="K50" s="293" t="e">
        <f t="shared" si="30"/>
        <v>#REF!</v>
      </c>
      <c r="L50" s="364" t="e">
        <f t="shared" si="1"/>
        <v>#REF!</v>
      </c>
      <c r="M50" s="293" t="e">
        <f>SUM(M51:M58)</f>
        <v>#REF!</v>
      </c>
      <c r="N50" s="293">
        <f>SUM(N51:N58)</f>
        <v>0</v>
      </c>
      <c r="O50" s="293">
        <f>SUM(O51:O58)</f>
        <v>0</v>
      </c>
      <c r="P50" s="293" t="e">
        <f>SUM(P51:P58)</f>
        <v>#REF!</v>
      </c>
      <c r="Q50" s="364" t="e">
        <f t="shared" si="2"/>
        <v>#REF!</v>
      </c>
      <c r="R50" s="293" t="e">
        <f>SUM(R51:R58)</f>
        <v>#REF!</v>
      </c>
      <c r="S50" s="364" t="e">
        <f t="shared" si="3"/>
        <v>#REF!</v>
      </c>
      <c r="T50" s="293" t="e">
        <f>SUM(T51:T58)</f>
        <v>#REF!</v>
      </c>
      <c r="U50" s="293">
        <f>SUM(U51:U58)</f>
        <v>0</v>
      </c>
      <c r="V50" s="293" t="e">
        <f>SUM(V51:V58)</f>
        <v>#REF!</v>
      </c>
      <c r="W50" s="364" t="e">
        <f t="shared" si="4"/>
        <v>#REF!</v>
      </c>
      <c r="X50" s="293">
        <f>SUM(X51:X58)</f>
        <v>0</v>
      </c>
      <c r="Y50" s="293" t="e">
        <f>SUM(Y51:Y58)</f>
        <v>#REF!</v>
      </c>
      <c r="Z50" s="364" t="e">
        <f t="shared" si="5"/>
        <v>#REF!</v>
      </c>
      <c r="AA50" s="296" t="e">
        <f>SUM(AA51:AA58)</f>
        <v>#REF!</v>
      </c>
    </row>
    <row r="51" spans="1:27" s="275" customFormat="1" x14ac:dyDescent="0.2">
      <c r="A51" s="297" t="s">
        <v>160</v>
      </c>
      <c r="B51" s="298" t="s">
        <v>161</v>
      </c>
      <c r="C51" s="270"/>
      <c r="D51" s="271"/>
      <c r="E51" s="271"/>
      <c r="F51" s="271">
        <v>0</v>
      </c>
      <c r="G51" s="271">
        <v>0</v>
      </c>
      <c r="H51" s="270">
        <f t="shared" ref="H51:H58" si="31">+C51+D51-E51+F51-G51</f>
        <v>0</v>
      </c>
      <c r="I51" s="270">
        <f>+'CDP-RP OCT'!C136</f>
        <v>0</v>
      </c>
      <c r="J51" s="270">
        <v>0</v>
      </c>
      <c r="K51" s="270" t="e">
        <f>+I51-J51+OCTUBRE!K51</f>
        <v>#REF!</v>
      </c>
      <c r="L51" s="361" t="e">
        <f t="shared" si="1"/>
        <v>#REF!</v>
      </c>
      <c r="M51" s="270" t="e">
        <f t="shared" ref="M51:M58" si="32">+H51-K51</f>
        <v>#REF!</v>
      </c>
      <c r="N51" s="270">
        <f>+'CDP-RP NOV'!G137</f>
        <v>0</v>
      </c>
      <c r="O51" s="270">
        <v>0</v>
      </c>
      <c r="P51" s="270" t="e">
        <f>+N51-O51+OCTUBRE!P51</f>
        <v>#REF!</v>
      </c>
      <c r="Q51" s="361" t="e">
        <f t="shared" si="2"/>
        <v>#REF!</v>
      </c>
      <c r="R51" s="270" t="e">
        <f t="shared" ref="R51:R58" si="33">+H51-P51</f>
        <v>#REF!</v>
      </c>
      <c r="S51" s="361" t="e">
        <f t="shared" si="3"/>
        <v>#REF!</v>
      </c>
      <c r="T51" s="270" t="e">
        <f>+OCTUBRE!V51</f>
        <v>#REF!</v>
      </c>
      <c r="U51" s="270">
        <v>0</v>
      </c>
      <c r="V51" s="270" t="e">
        <f t="shared" ref="V51:V58" si="34">+T51+U51</f>
        <v>#REF!</v>
      </c>
      <c r="W51" s="361" t="e">
        <f t="shared" si="4"/>
        <v>#REF!</v>
      </c>
      <c r="X51" s="270">
        <f t="shared" ref="X51:X58" si="35">+U51</f>
        <v>0</v>
      </c>
      <c r="Y51" s="270" t="e">
        <f>+X51+OCTUBRE!Y51</f>
        <v>#REF!</v>
      </c>
      <c r="Z51" s="361" t="e">
        <f t="shared" si="5"/>
        <v>#REF!</v>
      </c>
      <c r="AA51" s="274" t="e">
        <f t="shared" ref="AA51:AA58" si="36">+P51-Y51</f>
        <v>#REF!</v>
      </c>
    </row>
    <row r="52" spans="1:27" s="275" customFormat="1" x14ac:dyDescent="0.2">
      <c r="A52" s="276" t="s">
        <v>162</v>
      </c>
      <c r="B52" s="277" t="s">
        <v>163</v>
      </c>
      <c r="C52" s="278"/>
      <c r="D52" s="279"/>
      <c r="E52" s="279"/>
      <c r="F52" s="279">
        <v>0</v>
      </c>
      <c r="G52" s="279">
        <v>0</v>
      </c>
      <c r="H52" s="278">
        <f t="shared" si="31"/>
        <v>0</v>
      </c>
      <c r="I52" s="278">
        <f>+'CDP-RP OCT'!C142</f>
        <v>0</v>
      </c>
      <c r="J52" s="278">
        <v>0</v>
      </c>
      <c r="K52" s="270" t="e">
        <f>+I52-J52+OCTUBRE!K52</f>
        <v>#REF!</v>
      </c>
      <c r="L52" s="361" t="e">
        <f t="shared" si="1"/>
        <v>#REF!</v>
      </c>
      <c r="M52" s="278" t="e">
        <f t="shared" si="32"/>
        <v>#REF!</v>
      </c>
      <c r="N52" s="270">
        <f>+'CDP-RP NOV'!G138</f>
        <v>0</v>
      </c>
      <c r="O52" s="278">
        <v>0</v>
      </c>
      <c r="P52" s="270" t="e">
        <f>+N52-O52+OCTUBRE!P52</f>
        <v>#REF!</v>
      </c>
      <c r="Q52" s="361" t="e">
        <f t="shared" si="2"/>
        <v>#REF!</v>
      </c>
      <c r="R52" s="278" t="e">
        <f t="shared" si="33"/>
        <v>#REF!</v>
      </c>
      <c r="S52" s="361" t="e">
        <f t="shared" si="3"/>
        <v>#REF!</v>
      </c>
      <c r="T52" s="270" t="e">
        <f>+OCTUBRE!V52</f>
        <v>#REF!</v>
      </c>
      <c r="U52" s="278">
        <v>0</v>
      </c>
      <c r="V52" s="270" t="e">
        <f t="shared" si="34"/>
        <v>#REF!</v>
      </c>
      <c r="W52" s="361" t="e">
        <f t="shared" si="4"/>
        <v>#REF!</v>
      </c>
      <c r="X52" s="270">
        <f t="shared" si="35"/>
        <v>0</v>
      </c>
      <c r="Y52" s="270" t="e">
        <f>+X52+OCTUBRE!Y52</f>
        <v>#REF!</v>
      </c>
      <c r="Z52" s="361" t="e">
        <f t="shared" si="5"/>
        <v>#REF!</v>
      </c>
      <c r="AA52" s="282" t="e">
        <f t="shared" si="36"/>
        <v>#REF!</v>
      </c>
    </row>
    <row r="53" spans="1:27" s="275" customFormat="1" x14ac:dyDescent="0.2">
      <c r="A53" s="276" t="s">
        <v>164</v>
      </c>
      <c r="B53" s="277" t="s">
        <v>165</v>
      </c>
      <c r="C53" s="278"/>
      <c r="D53" s="279"/>
      <c r="E53" s="279"/>
      <c r="F53" s="279">
        <v>0</v>
      </c>
      <c r="G53" s="279">
        <v>0</v>
      </c>
      <c r="H53" s="278">
        <f t="shared" si="31"/>
        <v>0</v>
      </c>
      <c r="I53" s="278">
        <f>+'CDP-RP OCT'!C147</f>
        <v>0</v>
      </c>
      <c r="J53" s="278">
        <v>0</v>
      </c>
      <c r="K53" s="270" t="e">
        <f>+I53-J53+OCTUBRE!K53</f>
        <v>#REF!</v>
      </c>
      <c r="L53" s="361" t="e">
        <f t="shared" si="1"/>
        <v>#REF!</v>
      </c>
      <c r="M53" s="278" t="e">
        <f t="shared" si="32"/>
        <v>#REF!</v>
      </c>
      <c r="N53" s="270">
        <f>+'CDP-RP NOV'!G139</f>
        <v>0</v>
      </c>
      <c r="O53" s="278">
        <v>0</v>
      </c>
      <c r="P53" s="270" t="e">
        <f>+N53-O53+OCTUBRE!P53</f>
        <v>#REF!</v>
      </c>
      <c r="Q53" s="361" t="e">
        <f t="shared" si="2"/>
        <v>#REF!</v>
      </c>
      <c r="R53" s="278" t="e">
        <f t="shared" si="33"/>
        <v>#REF!</v>
      </c>
      <c r="S53" s="361" t="e">
        <f t="shared" si="3"/>
        <v>#REF!</v>
      </c>
      <c r="T53" s="270" t="e">
        <f>+OCTUBRE!V53</f>
        <v>#REF!</v>
      </c>
      <c r="U53" s="278"/>
      <c r="V53" s="270" t="e">
        <f t="shared" si="34"/>
        <v>#REF!</v>
      </c>
      <c r="W53" s="361" t="e">
        <f t="shared" si="4"/>
        <v>#REF!</v>
      </c>
      <c r="X53" s="270">
        <f t="shared" si="35"/>
        <v>0</v>
      </c>
      <c r="Y53" s="270" t="e">
        <f>+X53+OCTUBRE!Y53</f>
        <v>#REF!</v>
      </c>
      <c r="Z53" s="361" t="e">
        <f t="shared" si="5"/>
        <v>#REF!</v>
      </c>
      <c r="AA53" s="282" t="e">
        <f t="shared" si="36"/>
        <v>#REF!</v>
      </c>
    </row>
    <row r="54" spans="1:27" s="275" customFormat="1" x14ac:dyDescent="0.2">
      <c r="A54" s="276" t="s">
        <v>166</v>
      </c>
      <c r="B54" s="277" t="s">
        <v>167</v>
      </c>
      <c r="C54" s="278"/>
      <c r="D54" s="279"/>
      <c r="E54" s="279"/>
      <c r="F54" s="279">
        <v>0</v>
      </c>
      <c r="G54" s="279">
        <v>0</v>
      </c>
      <c r="H54" s="278">
        <f t="shared" si="31"/>
        <v>0</v>
      </c>
      <c r="I54" s="278">
        <f>+'CDP-RP NOV'!C153</f>
        <v>0</v>
      </c>
      <c r="J54" s="278">
        <v>0</v>
      </c>
      <c r="K54" s="270" t="e">
        <f>+I54-J54+OCTUBRE!K54</f>
        <v>#REF!</v>
      </c>
      <c r="L54" s="361" t="e">
        <f t="shared" si="1"/>
        <v>#REF!</v>
      </c>
      <c r="M54" s="278" t="e">
        <f t="shared" si="32"/>
        <v>#REF!</v>
      </c>
      <c r="N54" s="270">
        <f>+'CDP-RP NOV'!G153</f>
        <v>0</v>
      </c>
      <c r="O54" s="278">
        <v>0</v>
      </c>
      <c r="P54" s="270" t="e">
        <f>+N54-O54+OCTUBRE!P54</f>
        <v>#REF!</v>
      </c>
      <c r="Q54" s="361" t="e">
        <f t="shared" si="2"/>
        <v>#REF!</v>
      </c>
      <c r="R54" s="278" t="e">
        <f t="shared" si="33"/>
        <v>#REF!</v>
      </c>
      <c r="S54" s="361" t="e">
        <f t="shared" si="3"/>
        <v>#REF!</v>
      </c>
      <c r="T54" s="270" t="e">
        <f>+OCTUBRE!V54</f>
        <v>#REF!</v>
      </c>
      <c r="U54" s="278"/>
      <c r="V54" s="270" t="e">
        <f t="shared" si="34"/>
        <v>#REF!</v>
      </c>
      <c r="W54" s="361" t="e">
        <f t="shared" si="4"/>
        <v>#REF!</v>
      </c>
      <c r="X54" s="270">
        <f t="shared" si="35"/>
        <v>0</v>
      </c>
      <c r="Y54" s="270" t="e">
        <f>+X54+OCTUBRE!Y54</f>
        <v>#REF!</v>
      </c>
      <c r="Z54" s="361" t="e">
        <f t="shared" si="5"/>
        <v>#REF!</v>
      </c>
      <c r="AA54" s="282" t="e">
        <f t="shared" si="36"/>
        <v>#REF!</v>
      </c>
    </row>
    <row r="55" spans="1:27" s="275" customFormat="1" x14ac:dyDescent="0.2">
      <c r="A55" s="276" t="s">
        <v>168</v>
      </c>
      <c r="B55" s="277" t="s">
        <v>169</v>
      </c>
      <c r="C55" s="278"/>
      <c r="D55" s="279"/>
      <c r="E55" s="279"/>
      <c r="F55" s="279">
        <v>0</v>
      </c>
      <c r="G55" s="279">
        <v>0</v>
      </c>
      <c r="H55" s="278">
        <f t="shared" si="31"/>
        <v>0</v>
      </c>
      <c r="I55" s="278">
        <f>+'CDP-RP OCT'!C158</f>
        <v>0</v>
      </c>
      <c r="J55" s="278">
        <v>0</v>
      </c>
      <c r="K55" s="270" t="e">
        <f>+I55-J55+OCTUBRE!K55</f>
        <v>#REF!</v>
      </c>
      <c r="L55" s="361" t="e">
        <f t="shared" si="1"/>
        <v>#REF!</v>
      </c>
      <c r="M55" s="278" t="e">
        <f t="shared" si="32"/>
        <v>#REF!</v>
      </c>
      <c r="N55" s="270">
        <f>+'CDP-RP NOV'!G154</f>
        <v>0</v>
      </c>
      <c r="O55" s="278">
        <v>0</v>
      </c>
      <c r="P55" s="270" t="e">
        <f>+N55-O55+OCTUBRE!P55</f>
        <v>#REF!</v>
      </c>
      <c r="Q55" s="361" t="e">
        <f t="shared" si="2"/>
        <v>#REF!</v>
      </c>
      <c r="R55" s="278" t="e">
        <f t="shared" si="33"/>
        <v>#REF!</v>
      </c>
      <c r="S55" s="361" t="e">
        <f t="shared" si="3"/>
        <v>#REF!</v>
      </c>
      <c r="T55" s="270" t="e">
        <f>+OCTUBRE!V55</f>
        <v>#REF!</v>
      </c>
      <c r="U55" s="278">
        <v>0</v>
      </c>
      <c r="V55" s="270" t="e">
        <f t="shared" si="34"/>
        <v>#REF!</v>
      </c>
      <c r="W55" s="361" t="e">
        <f t="shared" si="4"/>
        <v>#REF!</v>
      </c>
      <c r="X55" s="270">
        <f t="shared" si="35"/>
        <v>0</v>
      </c>
      <c r="Y55" s="270" t="e">
        <f>+X55+OCTUBRE!Y55</f>
        <v>#REF!</v>
      </c>
      <c r="Z55" s="361" t="e">
        <f t="shared" si="5"/>
        <v>#REF!</v>
      </c>
      <c r="AA55" s="282" t="e">
        <f t="shared" si="36"/>
        <v>#REF!</v>
      </c>
    </row>
    <row r="56" spans="1:27" s="275" customFormat="1" x14ac:dyDescent="0.2">
      <c r="A56" s="276" t="s">
        <v>170</v>
      </c>
      <c r="B56" s="277" t="s">
        <v>171</v>
      </c>
      <c r="C56" s="278"/>
      <c r="D56" s="279"/>
      <c r="E56" s="279"/>
      <c r="F56" s="279">
        <v>0</v>
      </c>
      <c r="G56" s="279">
        <v>0</v>
      </c>
      <c r="H56" s="278">
        <f t="shared" si="31"/>
        <v>0</v>
      </c>
      <c r="I56" s="278">
        <f>+'CDP-RP OCT'!C163</f>
        <v>0</v>
      </c>
      <c r="J56" s="278">
        <v>0</v>
      </c>
      <c r="K56" s="270" t="e">
        <f>+I56-J56+OCTUBRE!K56</f>
        <v>#REF!</v>
      </c>
      <c r="L56" s="361" t="e">
        <f t="shared" si="1"/>
        <v>#REF!</v>
      </c>
      <c r="M56" s="278" t="e">
        <f t="shared" si="32"/>
        <v>#REF!</v>
      </c>
      <c r="N56" s="270">
        <f>+'CDP-RP NOV'!G155</f>
        <v>0</v>
      </c>
      <c r="O56" s="278">
        <v>0</v>
      </c>
      <c r="P56" s="270" t="e">
        <f>+N56-O56+OCTUBRE!P56</f>
        <v>#REF!</v>
      </c>
      <c r="Q56" s="361" t="e">
        <f t="shared" si="2"/>
        <v>#REF!</v>
      </c>
      <c r="R56" s="278" t="e">
        <f t="shared" si="33"/>
        <v>#REF!</v>
      </c>
      <c r="S56" s="361" t="e">
        <f t="shared" si="3"/>
        <v>#REF!</v>
      </c>
      <c r="T56" s="270" t="e">
        <f>+OCTUBRE!V56</f>
        <v>#REF!</v>
      </c>
      <c r="U56" s="278">
        <v>0</v>
      </c>
      <c r="V56" s="270" t="e">
        <f t="shared" si="34"/>
        <v>#REF!</v>
      </c>
      <c r="W56" s="361" t="e">
        <f t="shared" si="4"/>
        <v>#REF!</v>
      </c>
      <c r="X56" s="270">
        <f t="shared" si="35"/>
        <v>0</v>
      </c>
      <c r="Y56" s="270" t="e">
        <f>+X56+OCTUBRE!Y56</f>
        <v>#REF!</v>
      </c>
      <c r="Z56" s="361" t="e">
        <f t="shared" si="5"/>
        <v>#REF!</v>
      </c>
      <c r="AA56" s="282" t="e">
        <f t="shared" si="36"/>
        <v>#REF!</v>
      </c>
    </row>
    <row r="57" spans="1:27" s="275" customFormat="1" x14ac:dyDescent="0.2">
      <c r="A57" s="276" t="s">
        <v>172</v>
      </c>
      <c r="B57" s="277" t="s">
        <v>173</v>
      </c>
      <c r="C57" s="278"/>
      <c r="D57" s="279"/>
      <c r="E57" s="279"/>
      <c r="F57" s="279">
        <v>0</v>
      </c>
      <c r="G57" s="279">
        <v>0</v>
      </c>
      <c r="H57" s="278">
        <f t="shared" si="31"/>
        <v>0</v>
      </c>
      <c r="I57" s="278">
        <f>+'CDP-RP OCT'!C168</f>
        <v>0</v>
      </c>
      <c r="J57" s="278">
        <v>0</v>
      </c>
      <c r="K57" s="270" t="e">
        <f>+I57-J57+OCTUBRE!K57</f>
        <v>#REF!</v>
      </c>
      <c r="L57" s="361" t="e">
        <f t="shared" si="1"/>
        <v>#REF!</v>
      </c>
      <c r="M57" s="278" t="e">
        <f t="shared" si="32"/>
        <v>#REF!</v>
      </c>
      <c r="N57" s="270">
        <f>+'CDP-RP NOV'!G169</f>
        <v>0</v>
      </c>
      <c r="O57" s="278">
        <v>0</v>
      </c>
      <c r="P57" s="270" t="e">
        <f>+N57-O57+OCTUBRE!P57</f>
        <v>#REF!</v>
      </c>
      <c r="Q57" s="361" t="e">
        <f t="shared" si="2"/>
        <v>#REF!</v>
      </c>
      <c r="R57" s="278" t="e">
        <f t="shared" si="33"/>
        <v>#REF!</v>
      </c>
      <c r="S57" s="361" t="e">
        <f t="shared" si="3"/>
        <v>#REF!</v>
      </c>
      <c r="T57" s="270" t="e">
        <f>+OCTUBRE!V57</f>
        <v>#REF!</v>
      </c>
      <c r="U57" s="278">
        <v>0</v>
      </c>
      <c r="V57" s="270" t="e">
        <f t="shared" si="34"/>
        <v>#REF!</v>
      </c>
      <c r="W57" s="361" t="e">
        <f t="shared" si="4"/>
        <v>#REF!</v>
      </c>
      <c r="X57" s="270">
        <f t="shared" si="35"/>
        <v>0</v>
      </c>
      <c r="Y57" s="270" t="e">
        <f>+X57+OCTUBRE!Y57</f>
        <v>#REF!</v>
      </c>
      <c r="Z57" s="361" t="e">
        <f t="shared" si="5"/>
        <v>#REF!</v>
      </c>
      <c r="AA57" s="282" t="e">
        <f t="shared" si="36"/>
        <v>#REF!</v>
      </c>
    </row>
    <row r="58" spans="1:27" s="275" customFormat="1" x14ac:dyDescent="0.2">
      <c r="A58" s="284" t="s">
        <v>174</v>
      </c>
      <c r="B58" s="285" t="s">
        <v>175</v>
      </c>
      <c r="C58" s="315"/>
      <c r="D58" s="287"/>
      <c r="E58" s="287"/>
      <c r="F58" s="287">
        <v>0</v>
      </c>
      <c r="G58" s="287">
        <v>0</v>
      </c>
      <c r="H58" s="286">
        <f t="shared" si="31"/>
        <v>0</v>
      </c>
      <c r="I58" s="286">
        <f>+'CDP-RP OCT'!C174</f>
        <v>0</v>
      </c>
      <c r="J58" s="286">
        <v>0</v>
      </c>
      <c r="K58" s="270" t="e">
        <f>+I58-J58+OCTUBRE!K58</f>
        <v>#REF!</v>
      </c>
      <c r="L58" s="365" t="e">
        <f t="shared" si="1"/>
        <v>#REF!</v>
      </c>
      <c r="M58" s="286" t="e">
        <f t="shared" si="32"/>
        <v>#REF!</v>
      </c>
      <c r="N58" s="270">
        <f>+'CDP-RP NOV'!G157</f>
        <v>0</v>
      </c>
      <c r="O58" s="286">
        <v>0</v>
      </c>
      <c r="P58" s="270" t="e">
        <f>+N58-O58+OCTUBRE!P58</f>
        <v>#REF!</v>
      </c>
      <c r="Q58" s="365" t="e">
        <f t="shared" si="2"/>
        <v>#REF!</v>
      </c>
      <c r="R58" s="286" t="e">
        <f t="shared" si="33"/>
        <v>#REF!</v>
      </c>
      <c r="S58" s="365" t="e">
        <f t="shared" si="3"/>
        <v>#REF!</v>
      </c>
      <c r="T58" s="270" t="e">
        <f>+OCTUBRE!V58</f>
        <v>#REF!</v>
      </c>
      <c r="U58" s="286">
        <v>0</v>
      </c>
      <c r="V58" s="308" t="e">
        <f t="shared" si="34"/>
        <v>#REF!</v>
      </c>
      <c r="W58" s="365" t="e">
        <f t="shared" si="4"/>
        <v>#REF!</v>
      </c>
      <c r="X58" s="308">
        <f t="shared" si="35"/>
        <v>0</v>
      </c>
      <c r="Y58" s="270" t="e">
        <f>+X58+OCTUBRE!Y58</f>
        <v>#REF!</v>
      </c>
      <c r="Z58" s="365" t="e">
        <f t="shared" si="5"/>
        <v>#REF!</v>
      </c>
      <c r="AA58" s="290" t="e">
        <f t="shared" si="36"/>
        <v>#REF!</v>
      </c>
    </row>
    <row r="59" spans="1:27" x14ac:dyDescent="0.2">
      <c r="A59" s="299" t="s">
        <v>176</v>
      </c>
      <c r="B59" s="300" t="s">
        <v>177</v>
      </c>
      <c r="C59" s="252">
        <f t="shared" ref="C59:K59" si="37">+C60</f>
        <v>0</v>
      </c>
      <c r="D59" s="252">
        <f t="shared" si="37"/>
        <v>0</v>
      </c>
      <c r="E59" s="252">
        <f t="shared" si="37"/>
        <v>0</v>
      </c>
      <c r="F59" s="252">
        <f t="shared" si="37"/>
        <v>0</v>
      </c>
      <c r="G59" s="252">
        <f t="shared" si="37"/>
        <v>0</v>
      </c>
      <c r="H59" s="252">
        <f t="shared" si="37"/>
        <v>0</v>
      </c>
      <c r="I59" s="252">
        <f t="shared" si="37"/>
        <v>0</v>
      </c>
      <c r="J59" s="252">
        <f t="shared" si="37"/>
        <v>0</v>
      </c>
      <c r="K59" s="252" t="e">
        <f t="shared" si="37"/>
        <v>#REF!</v>
      </c>
      <c r="L59" s="357" t="e">
        <f t="shared" si="1"/>
        <v>#REF!</v>
      </c>
      <c r="M59" s="252" t="e">
        <f>+M60</f>
        <v>#REF!</v>
      </c>
      <c r="N59" s="252">
        <f>+N60</f>
        <v>0</v>
      </c>
      <c r="O59" s="252">
        <f>+O60</f>
        <v>0</v>
      </c>
      <c r="P59" s="252" t="e">
        <f>+P60</f>
        <v>#REF!</v>
      </c>
      <c r="Q59" s="357" t="e">
        <f t="shared" si="2"/>
        <v>#REF!</v>
      </c>
      <c r="R59" s="252" t="e">
        <f>+R60</f>
        <v>#REF!</v>
      </c>
      <c r="S59" s="357" t="e">
        <f t="shared" si="3"/>
        <v>#REF!</v>
      </c>
      <c r="T59" s="252" t="e">
        <f>+T60</f>
        <v>#REF!</v>
      </c>
      <c r="U59" s="252">
        <f>+U60</f>
        <v>0</v>
      </c>
      <c r="V59" s="252" t="e">
        <f>+V60</f>
        <v>#REF!</v>
      </c>
      <c r="W59" s="357" t="e">
        <f t="shared" si="4"/>
        <v>#REF!</v>
      </c>
      <c r="X59" s="252">
        <f>+X60</f>
        <v>0</v>
      </c>
      <c r="Y59" s="252" t="e">
        <f>+Y60</f>
        <v>#REF!</v>
      </c>
      <c r="Z59" s="357" t="e">
        <f t="shared" si="5"/>
        <v>#REF!</v>
      </c>
      <c r="AA59" s="255" t="e">
        <f>+AA60</f>
        <v>#REF!</v>
      </c>
    </row>
    <row r="60" spans="1:27" x14ac:dyDescent="0.2">
      <c r="A60" s="262" t="s">
        <v>178</v>
      </c>
      <c r="B60" s="263" t="s">
        <v>179</v>
      </c>
      <c r="C60" s="264">
        <f t="shared" ref="C60:K60" si="38">+C61+C62</f>
        <v>0</v>
      </c>
      <c r="D60" s="264">
        <f t="shared" si="38"/>
        <v>0</v>
      </c>
      <c r="E60" s="264">
        <f t="shared" si="38"/>
        <v>0</v>
      </c>
      <c r="F60" s="264">
        <f t="shared" si="38"/>
        <v>0</v>
      </c>
      <c r="G60" s="264">
        <f t="shared" si="38"/>
        <v>0</v>
      </c>
      <c r="H60" s="264">
        <f t="shared" si="38"/>
        <v>0</v>
      </c>
      <c r="I60" s="264">
        <f t="shared" si="38"/>
        <v>0</v>
      </c>
      <c r="J60" s="264">
        <f t="shared" si="38"/>
        <v>0</v>
      </c>
      <c r="K60" s="264" t="e">
        <f t="shared" si="38"/>
        <v>#REF!</v>
      </c>
      <c r="L60" s="509" t="e">
        <f t="shared" si="1"/>
        <v>#REF!</v>
      </c>
      <c r="M60" s="264" t="e">
        <f>+M61+M62</f>
        <v>#REF!</v>
      </c>
      <c r="N60" s="264">
        <f>+N61+N62</f>
        <v>0</v>
      </c>
      <c r="O60" s="264">
        <f>+O61+O62</f>
        <v>0</v>
      </c>
      <c r="P60" s="264" t="e">
        <f>+P61+P62</f>
        <v>#REF!</v>
      </c>
      <c r="Q60" s="509" t="e">
        <f t="shared" si="2"/>
        <v>#REF!</v>
      </c>
      <c r="R60" s="264" t="e">
        <f>+R61+R62</f>
        <v>#REF!</v>
      </c>
      <c r="S60" s="509" t="e">
        <f t="shared" si="3"/>
        <v>#REF!</v>
      </c>
      <c r="T60" s="264" t="e">
        <f>+T61+T62</f>
        <v>#REF!</v>
      </c>
      <c r="U60" s="264">
        <f>+U61+U62</f>
        <v>0</v>
      </c>
      <c r="V60" s="264" t="e">
        <f>+V61+V62</f>
        <v>#REF!</v>
      </c>
      <c r="W60" s="509" t="e">
        <f t="shared" si="4"/>
        <v>#REF!</v>
      </c>
      <c r="X60" s="264">
        <f>+X61+X62</f>
        <v>0</v>
      </c>
      <c r="Y60" s="264" t="e">
        <f>+Y61+Y62</f>
        <v>#REF!</v>
      </c>
      <c r="Z60" s="509" t="e">
        <f t="shared" si="5"/>
        <v>#REF!</v>
      </c>
      <c r="AA60" s="267" t="e">
        <f>+AA61+AA62</f>
        <v>#REF!</v>
      </c>
    </row>
    <row r="61" spans="1:27" s="275" customFormat="1" x14ac:dyDescent="0.2">
      <c r="A61" s="297" t="s">
        <v>180</v>
      </c>
      <c r="B61" s="298" t="s">
        <v>181</v>
      </c>
      <c r="C61" s="270"/>
      <c r="D61" s="271">
        <v>0</v>
      </c>
      <c r="E61" s="271">
        <v>0</v>
      </c>
      <c r="F61" s="271">
        <v>0</v>
      </c>
      <c r="G61" s="271">
        <v>0</v>
      </c>
      <c r="H61" s="270">
        <f>+C61+D61-E61+F61-G61</f>
        <v>0</v>
      </c>
      <c r="I61" s="270">
        <f>+'CDP-RP OCT'!C179</f>
        <v>0</v>
      </c>
      <c r="J61" s="270">
        <v>0</v>
      </c>
      <c r="K61" s="270" t="e">
        <f>+I61-J61+OCTUBRE!K61</f>
        <v>#REF!</v>
      </c>
      <c r="L61" s="361" t="e">
        <f t="shared" si="1"/>
        <v>#REF!</v>
      </c>
      <c r="M61" s="270" t="e">
        <f>+H61-K61</f>
        <v>#REF!</v>
      </c>
      <c r="N61" s="270">
        <f>+'CDP-RP NOV'!G180</f>
        <v>0</v>
      </c>
      <c r="O61" s="270">
        <v>0</v>
      </c>
      <c r="P61" s="270" t="e">
        <f>+N61-O61+OCTUBRE!P61</f>
        <v>#REF!</v>
      </c>
      <c r="Q61" s="361" t="e">
        <f t="shared" si="2"/>
        <v>#REF!</v>
      </c>
      <c r="R61" s="270" t="e">
        <f>+H61-P61</f>
        <v>#REF!</v>
      </c>
      <c r="S61" s="361" t="e">
        <f t="shared" si="3"/>
        <v>#REF!</v>
      </c>
      <c r="T61" s="270" t="e">
        <f>+OCTUBRE!V61</f>
        <v>#REF!</v>
      </c>
      <c r="U61" s="270">
        <v>0</v>
      </c>
      <c r="V61" s="270" t="e">
        <f>+T61+U61</f>
        <v>#REF!</v>
      </c>
      <c r="W61" s="361" t="e">
        <f t="shared" si="4"/>
        <v>#REF!</v>
      </c>
      <c r="X61" s="270">
        <f>+U61</f>
        <v>0</v>
      </c>
      <c r="Y61" s="270" t="e">
        <f>+X61+OCTUBRE!Y61</f>
        <v>#REF!</v>
      </c>
      <c r="Z61" s="361" t="e">
        <f t="shared" si="5"/>
        <v>#REF!</v>
      </c>
      <c r="AA61" s="274" t="e">
        <f>+P61-Y61</f>
        <v>#REF!</v>
      </c>
    </row>
    <row r="62" spans="1:27" s="275" customFormat="1" x14ac:dyDescent="0.2">
      <c r="A62" s="284" t="s">
        <v>182</v>
      </c>
      <c r="B62" s="285" t="s">
        <v>183</v>
      </c>
      <c r="C62" s="286"/>
      <c r="D62" s="287">
        <v>0</v>
      </c>
      <c r="E62" s="287">
        <v>0</v>
      </c>
      <c r="F62" s="287">
        <v>0</v>
      </c>
      <c r="G62" s="287">
        <v>0</v>
      </c>
      <c r="H62" s="286">
        <f>+C62+D62-E62+F62-G62</f>
        <v>0</v>
      </c>
      <c r="I62" s="286">
        <f>+'CDP-RP OCT'!C184</f>
        <v>0</v>
      </c>
      <c r="J62" s="286">
        <v>0</v>
      </c>
      <c r="K62" s="270" t="e">
        <f>+I62-J62+OCTUBRE!K62</f>
        <v>#REF!</v>
      </c>
      <c r="L62" s="365" t="e">
        <f t="shared" si="1"/>
        <v>#REF!</v>
      </c>
      <c r="M62" s="286" t="e">
        <f>+H62-K62</f>
        <v>#REF!</v>
      </c>
      <c r="N62" s="270">
        <f>+'CDP-RP NOV'!G181</f>
        <v>0</v>
      </c>
      <c r="O62" s="286">
        <v>0</v>
      </c>
      <c r="P62" s="270" t="e">
        <f>+N62-O62+OCTUBRE!P62</f>
        <v>#REF!</v>
      </c>
      <c r="Q62" s="365" t="e">
        <f t="shared" si="2"/>
        <v>#REF!</v>
      </c>
      <c r="R62" s="286" t="e">
        <f>+H62-P62</f>
        <v>#REF!</v>
      </c>
      <c r="S62" s="365" t="e">
        <f t="shared" si="3"/>
        <v>#REF!</v>
      </c>
      <c r="T62" s="270" t="e">
        <f>+OCTUBRE!V62</f>
        <v>#REF!</v>
      </c>
      <c r="U62" s="286">
        <v>0</v>
      </c>
      <c r="V62" s="308" t="e">
        <f>+T62+U62</f>
        <v>#REF!</v>
      </c>
      <c r="W62" s="365" t="e">
        <f t="shared" si="4"/>
        <v>#REF!</v>
      </c>
      <c r="X62" s="308">
        <f>+U62</f>
        <v>0</v>
      </c>
      <c r="Y62" s="270" t="e">
        <f>+X62+OCTUBRE!Y62</f>
        <v>#REF!</v>
      </c>
      <c r="Z62" s="365" t="e">
        <f t="shared" si="5"/>
        <v>#REF!</v>
      </c>
      <c r="AA62" s="290" t="e">
        <f>+P62-Y62</f>
        <v>#REF!</v>
      </c>
    </row>
    <row r="63" spans="1:27" x14ac:dyDescent="0.2">
      <c r="A63" s="606" t="s">
        <v>184</v>
      </c>
      <c r="B63" s="300" t="s">
        <v>185</v>
      </c>
      <c r="C63" s="252">
        <f t="shared" ref="C63:K65" si="39">+C64</f>
        <v>0</v>
      </c>
      <c r="D63" s="252">
        <f t="shared" si="39"/>
        <v>0</v>
      </c>
      <c r="E63" s="252">
        <f t="shared" si="39"/>
        <v>0</v>
      </c>
      <c r="F63" s="252">
        <f t="shared" si="39"/>
        <v>0</v>
      </c>
      <c r="G63" s="252">
        <f t="shared" si="39"/>
        <v>0</v>
      </c>
      <c r="H63" s="252">
        <f t="shared" si="39"/>
        <v>0</v>
      </c>
      <c r="I63" s="252">
        <f t="shared" si="39"/>
        <v>0</v>
      </c>
      <c r="J63" s="252">
        <f t="shared" si="39"/>
        <v>0</v>
      </c>
      <c r="K63" s="252" t="e">
        <f t="shared" si="39"/>
        <v>#REF!</v>
      </c>
      <c r="L63" s="357" t="e">
        <f t="shared" si="1"/>
        <v>#REF!</v>
      </c>
      <c r="M63" s="252" t="e">
        <f t="shared" ref="M63:P65" si="40">+M64</f>
        <v>#REF!</v>
      </c>
      <c r="N63" s="252">
        <f t="shared" si="40"/>
        <v>0</v>
      </c>
      <c r="O63" s="252">
        <f t="shared" si="40"/>
        <v>0</v>
      </c>
      <c r="P63" s="252" t="e">
        <f t="shared" si="40"/>
        <v>#REF!</v>
      </c>
      <c r="Q63" s="357" t="e">
        <f t="shared" si="2"/>
        <v>#REF!</v>
      </c>
      <c r="R63" s="252" t="e">
        <f>+R64</f>
        <v>#REF!</v>
      </c>
      <c r="S63" s="357" t="e">
        <f t="shared" si="3"/>
        <v>#REF!</v>
      </c>
      <c r="T63" s="252" t="e">
        <f t="shared" ref="T63:V65" si="41">+T64</f>
        <v>#REF!</v>
      </c>
      <c r="U63" s="252">
        <f t="shared" si="41"/>
        <v>0</v>
      </c>
      <c r="V63" s="252" t="e">
        <f t="shared" si="41"/>
        <v>#REF!</v>
      </c>
      <c r="W63" s="357" t="e">
        <f t="shared" si="4"/>
        <v>#REF!</v>
      </c>
      <c r="X63" s="252">
        <f t="shared" ref="X63:Y65" si="42">+X64</f>
        <v>0</v>
      </c>
      <c r="Y63" s="252" t="e">
        <f t="shared" si="42"/>
        <v>#REF!</v>
      </c>
      <c r="Z63" s="357" t="e">
        <f t="shared" si="5"/>
        <v>#REF!</v>
      </c>
      <c r="AA63" s="255" t="e">
        <f>+AA64</f>
        <v>#REF!</v>
      </c>
    </row>
    <row r="64" spans="1:27" x14ac:dyDescent="0.2">
      <c r="A64" s="256" t="s">
        <v>186</v>
      </c>
      <c r="B64" s="607" t="s">
        <v>185</v>
      </c>
      <c r="C64" s="258">
        <f t="shared" si="39"/>
        <v>0</v>
      </c>
      <c r="D64" s="258">
        <f t="shared" si="39"/>
        <v>0</v>
      </c>
      <c r="E64" s="258">
        <f t="shared" si="39"/>
        <v>0</v>
      </c>
      <c r="F64" s="258">
        <f t="shared" si="39"/>
        <v>0</v>
      </c>
      <c r="G64" s="258">
        <f t="shared" si="39"/>
        <v>0</v>
      </c>
      <c r="H64" s="258">
        <f t="shared" si="39"/>
        <v>0</v>
      </c>
      <c r="I64" s="258">
        <f t="shared" si="39"/>
        <v>0</v>
      </c>
      <c r="J64" s="258">
        <f t="shared" si="39"/>
        <v>0</v>
      </c>
      <c r="K64" s="258" t="e">
        <f t="shared" si="39"/>
        <v>#REF!</v>
      </c>
      <c r="L64" s="508" t="e">
        <f t="shared" si="1"/>
        <v>#REF!</v>
      </c>
      <c r="M64" s="258" t="e">
        <f t="shared" si="40"/>
        <v>#REF!</v>
      </c>
      <c r="N64" s="258">
        <f t="shared" si="40"/>
        <v>0</v>
      </c>
      <c r="O64" s="258">
        <f t="shared" si="40"/>
        <v>0</v>
      </c>
      <c r="P64" s="258" t="e">
        <f t="shared" si="40"/>
        <v>#REF!</v>
      </c>
      <c r="Q64" s="508" t="e">
        <f t="shared" si="2"/>
        <v>#REF!</v>
      </c>
      <c r="R64" s="258" t="e">
        <f>+R65</f>
        <v>#REF!</v>
      </c>
      <c r="S64" s="508" t="e">
        <f t="shared" si="3"/>
        <v>#REF!</v>
      </c>
      <c r="T64" s="258" t="e">
        <f t="shared" si="41"/>
        <v>#REF!</v>
      </c>
      <c r="U64" s="258">
        <f t="shared" si="41"/>
        <v>0</v>
      </c>
      <c r="V64" s="258" t="e">
        <f t="shared" si="41"/>
        <v>#REF!</v>
      </c>
      <c r="W64" s="508" t="e">
        <f t="shared" si="4"/>
        <v>#REF!</v>
      </c>
      <c r="X64" s="258">
        <f t="shared" si="42"/>
        <v>0</v>
      </c>
      <c r="Y64" s="258" t="e">
        <f t="shared" si="42"/>
        <v>#REF!</v>
      </c>
      <c r="Z64" s="508" t="e">
        <f t="shared" si="5"/>
        <v>#REF!</v>
      </c>
      <c r="AA64" s="261" t="e">
        <f>+AA65</f>
        <v>#REF!</v>
      </c>
    </row>
    <row r="65" spans="1:31" x14ac:dyDescent="0.2">
      <c r="A65" s="608" t="s">
        <v>187</v>
      </c>
      <c r="B65" s="257" t="s">
        <v>188</v>
      </c>
      <c r="C65" s="258">
        <f t="shared" si="39"/>
        <v>0</v>
      </c>
      <c r="D65" s="258">
        <f t="shared" si="39"/>
        <v>0</v>
      </c>
      <c r="E65" s="258">
        <f t="shared" si="39"/>
        <v>0</v>
      </c>
      <c r="F65" s="258">
        <f t="shared" si="39"/>
        <v>0</v>
      </c>
      <c r="G65" s="258">
        <f t="shared" si="39"/>
        <v>0</v>
      </c>
      <c r="H65" s="258">
        <f t="shared" si="39"/>
        <v>0</v>
      </c>
      <c r="I65" s="258">
        <f t="shared" si="39"/>
        <v>0</v>
      </c>
      <c r="J65" s="258">
        <f t="shared" si="39"/>
        <v>0</v>
      </c>
      <c r="K65" s="258" t="e">
        <f t="shared" si="39"/>
        <v>#REF!</v>
      </c>
      <c r="L65" s="508" t="e">
        <f t="shared" si="1"/>
        <v>#REF!</v>
      </c>
      <c r="M65" s="258" t="e">
        <f t="shared" si="40"/>
        <v>#REF!</v>
      </c>
      <c r="N65" s="258">
        <f t="shared" si="40"/>
        <v>0</v>
      </c>
      <c r="O65" s="258">
        <f t="shared" si="40"/>
        <v>0</v>
      </c>
      <c r="P65" s="258" t="e">
        <f t="shared" si="40"/>
        <v>#REF!</v>
      </c>
      <c r="Q65" s="508" t="e">
        <f t="shared" si="2"/>
        <v>#REF!</v>
      </c>
      <c r="R65" s="258" t="e">
        <f>+R66</f>
        <v>#REF!</v>
      </c>
      <c r="S65" s="508" t="e">
        <f t="shared" si="3"/>
        <v>#REF!</v>
      </c>
      <c r="T65" s="258" t="e">
        <f t="shared" si="41"/>
        <v>#REF!</v>
      </c>
      <c r="U65" s="258">
        <f t="shared" si="41"/>
        <v>0</v>
      </c>
      <c r="V65" s="258" t="e">
        <f t="shared" si="41"/>
        <v>#REF!</v>
      </c>
      <c r="W65" s="508" t="e">
        <f t="shared" si="4"/>
        <v>#REF!</v>
      </c>
      <c r="X65" s="258">
        <f t="shared" si="42"/>
        <v>0</v>
      </c>
      <c r="Y65" s="258" t="e">
        <f t="shared" si="42"/>
        <v>#REF!</v>
      </c>
      <c r="Z65" s="508" t="e">
        <f t="shared" si="5"/>
        <v>#REF!</v>
      </c>
      <c r="AA65" s="261" t="e">
        <f>+AA66</f>
        <v>#REF!</v>
      </c>
    </row>
    <row r="66" spans="1:31" x14ac:dyDescent="0.2">
      <c r="A66" s="262" t="s">
        <v>189</v>
      </c>
      <c r="B66" s="263" t="s">
        <v>190</v>
      </c>
      <c r="C66" s="264">
        <f t="shared" ref="C66:K66" si="43">+C67+C68+C69</f>
        <v>0</v>
      </c>
      <c r="D66" s="264">
        <f t="shared" si="43"/>
        <v>0</v>
      </c>
      <c r="E66" s="264">
        <f t="shared" si="43"/>
        <v>0</v>
      </c>
      <c r="F66" s="264">
        <f t="shared" si="43"/>
        <v>0</v>
      </c>
      <c r="G66" s="264">
        <f t="shared" si="43"/>
        <v>0</v>
      </c>
      <c r="H66" s="264">
        <f t="shared" si="43"/>
        <v>0</v>
      </c>
      <c r="I66" s="264">
        <f t="shared" si="43"/>
        <v>0</v>
      </c>
      <c r="J66" s="264">
        <f t="shared" si="43"/>
        <v>0</v>
      </c>
      <c r="K66" s="264" t="e">
        <f t="shared" si="43"/>
        <v>#REF!</v>
      </c>
      <c r="L66" s="509" t="e">
        <f t="shared" si="1"/>
        <v>#REF!</v>
      </c>
      <c r="M66" s="264" t="e">
        <f>+M67+M68+M69</f>
        <v>#REF!</v>
      </c>
      <c r="N66" s="264">
        <f>+N67+N68+N69</f>
        <v>0</v>
      </c>
      <c r="O66" s="264">
        <f>+O67+O68+O69</f>
        <v>0</v>
      </c>
      <c r="P66" s="264" t="e">
        <f>+P67+P68+P69</f>
        <v>#REF!</v>
      </c>
      <c r="Q66" s="509" t="e">
        <f t="shared" si="2"/>
        <v>#REF!</v>
      </c>
      <c r="R66" s="264" t="e">
        <f>+R67+R68+R69</f>
        <v>#REF!</v>
      </c>
      <c r="S66" s="509" t="e">
        <f t="shared" si="3"/>
        <v>#REF!</v>
      </c>
      <c r="T66" s="264" t="e">
        <f>+T67+T68+T69</f>
        <v>#REF!</v>
      </c>
      <c r="U66" s="264">
        <f>+U67+U68+U69</f>
        <v>0</v>
      </c>
      <c r="V66" s="264" t="e">
        <f>+V67+V68+V69</f>
        <v>#REF!</v>
      </c>
      <c r="W66" s="509" t="e">
        <f t="shared" si="4"/>
        <v>#REF!</v>
      </c>
      <c r="X66" s="264">
        <f>+X67+X68+X69</f>
        <v>0</v>
      </c>
      <c r="Y66" s="264" t="e">
        <f>+Y67+Y68+Y69</f>
        <v>#REF!</v>
      </c>
      <c r="Z66" s="509" t="e">
        <f t="shared" si="5"/>
        <v>#REF!</v>
      </c>
      <c r="AA66" s="267" t="e">
        <f>+AA67+AA68+AA69</f>
        <v>#REF!</v>
      </c>
    </row>
    <row r="67" spans="1:31" s="275" customFormat="1" ht="12" customHeight="1" x14ac:dyDescent="0.2">
      <c r="A67" s="297" t="s">
        <v>191</v>
      </c>
      <c r="B67" s="298" t="s">
        <v>192</v>
      </c>
      <c r="C67" s="270"/>
      <c r="D67" s="271">
        <v>0</v>
      </c>
      <c r="E67" s="271">
        <v>0</v>
      </c>
      <c r="F67" s="271">
        <v>0</v>
      </c>
      <c r="G67" s="271">
        <v>0</v>
      </c>
      <c r="H67" s="270">
        <f>+C67+D67-E67+F67-G67</f>
        <v>0</v>
      </c>
      <c r="I67" s="270">
        <f>+'CDP-RP NOV'!C192</f>
        <v>0</v>
      </c>
      <c r="J67" s="270">
        <v>0</v>
      </c>
      <c r="K67" s="270" t="e">
        <f>+I67-J67+OCTUBRE!K67</f>
        <v>#REF!</v>
      </c>
      <c r="L67" s="361" t="e">
        <f t="shared" si="1"/>
        <v>#REF!</v>
      </c>
      <c r="M67" s="270" t="e">
        <f>+H67-K67</f>
        <v>#REF!</v>
      </c>
      <c r="N67" s="270">
        <f>+'CDP-RP NOV'!G192</f>
        <v>0</v>
      </c>
      <c r="O67" s="270">
        <v>0</v>
      </c>
      <c r="P67" s="270" t="e">
        <f>+N67-O67+OCTUBRE!P67</f>
        <v>#REF!</v>
      </c>
      <c r="Q67" s="361" t="e">
        <f t="shared" si="2"/>
        <v>#REF!</v>
      </c>
      <c r="R67" s="270" t="e">
        <f>+H67-P67</f>
        <v>#REF!</v>
      </c>
      <c r="S67" s="361" t="e">
        <f t="shared" si="3"/>
        <v>#REF!</v>
      </c>
      <c r="T67" s="270" t="e">
        <f>+OCTUBRE!V67</f>
        <v>#REF!</v>
      </c>
      <c r="U67" s="270"/>
      <c r="V67" s="270" t="e">
        <f>+T67+U67</f>
        <v>#REF!</v>
      </c>
      <c r="W67" s="361" t="e">
        <f t="shared" si="4"/>
        <v>#REF!</v>
      </c>
      <c r="X67" s="270">
        <f>+U67</f>
        <v>0</v>
      </c>
      <c r="Y67" s="270" t="e">
        <f>+X67+OCTUBRE!Y67</f>
        <v>#REF!</v>
      </c>
      <c r="Z67" s="361" t="e">
        <f t="shared" si="5"/>
        <v>#REF!</v>
      </c>
      <c r="AA67" s="274" t="e">
        <f>+P67-Y67</f>
        <v>#REF!</v>
      </c>
    </row>
    <row r="68" spans="1:31" s="275" customFormat="1" x14ac:dyDescent="0.2">
      <c r="A68" s="284" t="s">
        <v>193</v>
      </c>
      <c r="B68" s="285" t="s">
        <v>261</v>
      </c>
      <c r="C68" s="286"/>
      <c r="D68" s="287">
        <v>0</v>
      </c>
      <c r="E68" s="287">
        <v>0</v>
      </c>
      <c r="F68" s="287">
        <v>0</v>
      </c>
      <c r="G68" s="287">
        <v>0</v>
      </c>
      <c r="H68" s="286">
        <f>+C68+D68-E68+F68-G68</f>
        <v>0</v>
      </c>
      <c r="I68" s="286">
        <f>+'CDP-RP NOV'!C205</f>
        <v>0</v>
      </c>
      <c r="J68" s="286">
        <v>0</v>
      </c>
      <c r="K68" s="270" t="e">
        <f>+I68-J68+OCTUBRE!K68</f>
        <v>#REF!</v>
      </c>
      <c r="L68" s="365" t="e">
        <f t="shared" si="1"/>
        <v>#REF!</v>
      </c>
      <c r="M68" s="286" t="e">
        <f>+H68-K68</f>
        <v>#REF!</v>
      </c>
      <c r="N68" s="270">
        <f>+'CDP-RP NOV'!G205</f>
        <v>0</v>
      </c>
      <c r="O68" s="286">
        <v>0</v>
      </c>
      <c r="P68" s="270" t="e">
        <f>+N68-O68+OCTUBRE!P68</f>
        <v>#REF!</v>
      </c>
      <c r="Q68" s="365" t="e">
        <f t="shared" si="2"/>
        <v>#REF!</v>
      </c>
      <c r="R68" s="286" t="e">
        <f>+H68-P68</f>
        <v>#REF!</v>
      </c>
      <c r="S68" s="365" t="e">
        <f t="shared" si="3"/>
        <v>#REF!</v>
      </c>
      <c r="T68" s="270" t="e">
        <f>+OCTUBRE!V68</f>
        <v>#REF!</v>
      </c>
      <c r="U68" s="286"/>
      <c r="V68" s="308" t="e">
        <f>+T68+U68</f>
        <v>#REF!</v>
      </c>
      <c r="W68" s="365" t="e">
        <f t="shared" si="4"/>
        <v>#REF!</v>
      </c>
      <c r="X68" s="308">
        <f>+U68</f>
        <v>0</v>
      </c>
      <c r="Y68" s="270" t="e">
        <f>+X68+OCTUBRE!Y68</f>
        <v>#REF!</v>
      </c>
      <c r="Z68" s="365" t="e">
        <f t="shared" si="5"/>
        <v>#REF!</v>
      </c>
      <c r="AA68" s="290" t="e">
        <f>+P68-Y68</f>
        <v>#REF!</v>
      </c>
    </row>
    <row r="69" spans="1:31" x14ac:dyDescent="0.2">
      <c r="A69" s="291" t="s">
        <v>195</v>
      </c>
      <c r="B69" s="318" t="s">
        <v>196</v>
      </c>
      <c r="C69" s="293">
        <f>SUM(C70:C74)</f>
        <v>0</v>
      </c>
      <c r="D69" s="293">
        <f>SUM(D70:D73)</f>
        <v>0</v>
      </c>
      <c r="E69" s="293">
        <f>SUM(E70:E73)</f>
        <v>0</v>
      </c>
      <c r="F69" s="293">
        <f t="shared" ref="F69:K69" si="44">SUM(F70:F74)</f>
        <v>0</v>
      </c>
      <c r="G69" s="293">
        <f t="shared" si="44"/>
        <v>0</v>
      </c>
      <c r="H69" s="293">
        <f t="shared" si="44"/>
        <v>0</v>
      </c>
      <c r="I69" s="293">
        <f t="shared" si="44"/>
        <v>0</v>
      </c>
      <c r="J69" s="293">
        <f t="shared" si="44"/>
        <v>0</v>
      </c>
      <c r="K69" s="293" t="e">
        <f t="shared" si="44"/>
        <v>#REF!</v>
      </c>
      <c r="L69" s="364" t="e">
        <f t="shared" si="1"/>
        <v>#REF!</v>
      </c>
      <c r="M69" s="293" t="e">
        <f>SUM(M70:M74)</f>
        <v>#REF!</v>
      </c>
      <c r="N69" s="293">
        <f>SUM(N70:N74)</f>
        <v>0</v>
      </c>
      <c r="O69" s="293">
        <f>SUM(O70:O74)</f>
        <v>0</v>
      </c>
      <c r="P69" s="293" t="e">
        <f>SUM(P70:P74)</f>
        <v>#REF!</v>
      </c>
      <c r="Q69" s="364" t="e">
        <f t="shared" si="2"/>
        <v>#REF!</v>
      </c>
      <c r="R69" s="293" t="e">
        <f>SUM(R70:R74)</f>
        <v>#REF!</v>
      </c>
      <c r="S69" s="364" t="e">
        <f t="shared" si="3"/>
        <v>#REF!</v>
      </c>
      <c r="T69" s="293" t="e">
        <f>SUM(T70:T74)</f>
        <v>#REF!</v>
      </c>
      <c r="U69" s="293">
        <f>SUM(U70:U74)</f>
        <v>0</v>
      </c>
      <c r="V69" s="293" t="e">
        <f>SUM(V70:V74)</f>
        <v>#REF!</v>
      </c>
      <c r="W69" s="364" t="e">
        <f t="shared" si="4"/>
        <v>#REF!</v>
      </c>
      <c r="X69" s="293">
        <f>SUM(X70:X74)</f>
        <v>0</v>
      </c>
      <c r="Y69" s="293" t="e">
        <f>SUM(Y70:Y74)</f>
        <v>#REF!</v>
      </c>
      <c r="Z69" s="364" t="e">
        <f t="shared" si="5"/>
        <v>#REF!</v>
      </c>
      <c r="AA69" s="296" t="e">
        <f>SUM(AA70:AA74)</f>
        <v>#REF!</v>
      </c>
    </row>
    <row r="70" spans="1:31" s="275" customFormat="1" x14ac:dyDescent="0.2">
      <c r="A70" s="319" t="s">
        <v>197</v>
      </c>
      <c r="B70" s="298" t="s">
        <v>198</v>
      </c>
      <c r="C70" s="270"/>
      <c r="D70" s="271">
        <v>0</v>
      </c>
      <c r="E70" s="271">
        <v>0</v>
      </c>
      <c r="F70" s="271">
        <v>0</v>
      </c>
      <c r="G70" s="271">
        <v>0</v>
      </c>
      <c r="H70" s="270">
        <f>+C70+D70-E70+F70-G70</f>
        <v>0</v>
      </c>
      <c r="I70" s="270">
        <f>+'CDP-RP OCT'!C209</f>
        <v>0</v>
      </c>
      <c r="J70" s="270">
        <v>0</v>
      </c>
      <c r="K70" s="270" t="e">
        <f>+I70-J70+OCTUBRE!K70</f>
        <v>#REF!</v>
      </c>
      <c r="L70" s="361" t="e">
        <f t="shared" si="1"/>
        <v>#REF!</v>
      </c>
      <c r="M70" s="270" t="e">
        <f>+H70-K70</f>
        <v>#REF!</v>
      </c>
      <c r="N70" s="270">
        <f>+'CDP-RP NOV'!G212</f>
        <v>0</v>
      </c>
      <c r="O70" s="270">
        <v>0</v>
      </c>
      <c r="P70" s="270" t="e">
        <f>+N70-O70+OCTUBRE!P70</f>
        <v>#REF!</v>
      </c>
      <c r="Q70" s="361" t="e">
        <f t="shared" si="2"/>
        <v>#REF!</v>
      </c>
      <c r="R70" s="270" t="e">
        <f>+H70-P70</f>
        <v>#REF!</v>
      </c>
      <c r="S70" s="361" t="e">
        <f t="shared" si="3"/>
        <v>#REF!</v>
      </c>
      <c r="T70" s="270" t="e">
        <f>+OCTUBRE!V70</f>
        <v>#REF!</v>
      </c>
      <c r="U70" s="270"/>
      <c r="V70" s="270" t="e">
        <f>+T70+U70</f>
        <v>#REF!</v>
      </c>
      <c r="W70" s="361" t="e">
        <f t="shared" si="4"/>
        <v>#REF!</v>
      </c>
      <c r="X70" s="270">
        <f>+U70</f>
        <v>0</v>
      </c>
      <c r="Y70" s="270" t="e">
        <f>+X70+OCTUBRE!Y70</f>
        <v>#REF!</v>
      </c>
      <c r="Z70" s="361" t="e">
        <f t="shared" si="5"/>
        <v>#REF!</v>
      </c>
      <c r="AA70" s="274" t="e">
        <f>+P70-Y70</f>
        <v>#REF!</v>
      </c>
    </row>
    <row r="71" spans="1:31" s="275" customFormat="1" ht="14.25" customHeight="1" x14ac:dyDescent="0.2">
      <c r="A71" s="319" t="s">
        <v>265</v>
      </c>
      <c r="B71" s="298" t="s">
        <v>266</v>
      </c>
      <c r="C71" s="270"/>
      <c r="D71" s="271">
        <v>0</v>
      </c>
      <c r="E71" s="271">
        <v>0</v>
      </c>
      <c r="F71" s="271">
        <v>0</v>
      </c>
      <c r="G71" s="271">
        <v>0</v>
      </c>
      <c r="H71" s="270">
        <f>+C71+D71-E71+F71-G71</f>
        <v>0</v>
      </c>
      <c r="I71" s="270">
        <f>+'CDP-RP NOV'!C245</f>
        <v>0</v>
      </c>
      <c r="J71" s="270">
        <v>0</v>
      </c>
      <c r="K71" s="270">
        <f>+I71-J71+OCTUBRE!K71</f>
        <v>0</v>
      </c>
      <c r="L71" s="361" t="e">
        <f t="shared" si="1"/>
        <v>#DIV/0!</v>
      </c>
      <c r="M71" s="270">
        <f>+H71-K71</f>
        <v>0</v>
      </c>
      <c r="N71" s="270">
        <f>+'CDP-RP NOV'!G245</f>
        <v>0</v>
      </c>
      <c r="O71" s="270">
        <v>0</v>
      </c>
      <c r="P71" s="270">
        <f>+N71-O71+OCTUBRE!P71</f>
        <v>0</v>
      </c>
      <c r="Q71" s="361" t="e">
        <f t="shared" si="2"/>
        <v>#DIV/0!</v>
      </c>
      <c r="R71" s="270">
        <f>+H71-P71</f>
        <v>0</v>
      </c>
      <c r="S71" s="361" t="e">
        <f t="shared" si="3"/>
        <v>#DIV/0!</v>
      </c>
      <c r="T71" s="270">
        <f>+OCTUBRE!V71</f>
        <v>0</v>
      </c>
      <c r="U71" s="270"/>
      <c r="V71" s="270">
        <f>+T71+U71</f>
        <v>0</v>
      </c>
      <c r="W71" s="361" t="e">
        <f t="shared" si="4"/>
        <v>#DIV/0!</v>
      </c>
      <c r="X71" s="270">
        <f>+U71</f>
        <v>0</v>
      </c>
      <c r="Y71" s="270">
        <f>+X71+OCTUBRE!Y71</f>
        <v>0</v>
      </c>
      <c r="Z71" s="361" t="e">
        <f t="shared" si="5"/>
        <v>#DIV/0!</v>
      </c>
      <c r="AA71" s="274">
        <f>+P71-Y71</f>
        <v>0</v>
      </c>
      <c r="AC71" s="735"/>
      <c r="AE71" s="735"/>
    </row>
    <row r="72" spans="1:31" s="275" customFormat="1" x14ac:dyDescent="0.2">
      <c r="A72" s="320" t="s">
        <v>199</v>
      </c>
      <c r="B72" s="277" t="s">
        <v>200</v>
      </c>
      <c r="C72" s="279"/>
      <c r="D72" s="279">
        <v>0</v>
      </c>
      <c r="E72" s="279">
        <v>0</v>
      </c>
      <c r="F72" s="279">
        <v>0</v>
      </c>
      <c r="G72" s="279">
        <v>0</v>
      </c>
      <c r="H72" s="278">
        <f>+C72+D72-E72+F72-G72</f>
        <v>0</v>
      </c>
      <c r="I72" s="270">
        <f>+'CDP-RP NOV'!C260</f>
        <v>0</v>
      </c>
      <c r="J72" s="278">
        <v>0</v>
      </c>
      <c r="K72" s="270" t="e">
        <f>+I72-J72+OCTUBRE!K72</f>
        <v>#REF!</v>
      </c>
      <c r="L72" s="361" t="e">
        <f t="shared" si="1"/>
        <v>#REF!</v>
      </c>
      <c r="M72" s="270" t="e">
        <f>+H72-K72</f>
        <v>#REF!</v>
      </c>
      <c r="N72" s="270">
        <f>+'CDP-RP NOV'!G260</f>
        <v>0</v>
      </c>
      <c r="O72" s="278">
        <v>0</v>
      </c>
      <c r="P72" s="270" t="e">
        <f>+N72-O72+OCTUBRE!P72</f>
        <v>#REF!</v>
      </c>
      <c r="Q72" s="361" t="e">
        <f t="shared" si="2"/>
        <v>#REF!</v>
      </c>
      <c r="R72" s="278" t="e">
        <f>+H72-P72</f>
        <v>#REF!</v>
      </c>
      <c r="S72" s="361" t="e">
        <f t="shared" si="3"/>
        <v>#REF!</v>
      </c>
      <c r="T72" s="270" t="e">
        <f>+OCTUBRE!V72</f>
        <v>#REF!</v>
      </c>
      <c r="U72" s="278"/>
      <c r="V72" s="270" t="e">
        <f>+T72+U72</f>
        <v>#REF!</v>
      </c>
      <c r="W72" s="361" t="e">
        <f t="shared" si="4"/>
        <v>#REF!</v>
      </c>
      <c r="X72" s="270">
        <f>+U72</f>
        <v>0</v>
      </c>
      <c r="Y72" s="270" t="e">
        <f>+X72+OCTUBRE!Y72</f>
        <v>#REF!</v>
      </c>
      <c r="Z72" s="361" t="e">
        <f t="shared" si="5"/>
        <v>#REF!</v>
      </c>
      <c r="AA72" s="282" t="e">
        <f>+P72-Y72</f>
        <v>#REF!</v>
      </c>
    </row>
    <row r="73" spans="1:31" s="275" customFormat="1" x14ac:dyDescent="0.2">
      <c r="A73" s="320" t="s">
        <v>269</v>
      </c>
      <c r="B73" s="277" t="s">
        <v>270</v>
      </c>
      <c r="C73" s="286"/>
      <c r="D73" s="279">
        <v>0</v>
      </c>
      <c r="E73" s="279">
        <v>0</v>
      </c>
      <c r="F73" s="287"/>
      <c r="G73" s="287">
        <v>0</v>
      </c>
      <c r="H73" s="278">
        <f>+C73+D73-E73+F73-G73</f>
        <v>0</v>
      </c>
      <c r="I73" s="270">
        <f>+'CDP-RP NOV'!C270</f>
        <v>0</v>
      </c>
      <c r="J73" s="286">
        <v>0</v>
      </c>
      <c r="K73" s="270">
        <f>+I73-J73+OCTUBRE!K73</f>
        <v>0</v>
      </c>
      <c r="L73" s="361" t="e">
        <f t="shared" si="1"/>
        <v>#DIV/0!</v>
      </c>
      <c r="M73" s="270">
        <f>+H73-K73</f>
        <v>0</v>
      </c>
      <c r="N73" s="270">
        <f>+'CDP-RP NOV'!G270</f>
        <v>0</v>
      </c>
      <c r="O73" s="286">
        <v>0</v>
      </c>
      <c r="P73" s="270">
        <f>+N73-O73+OCTUBRE!P73</f>
        <v>0</v>
      </c>
      <c r="Q73" s="361" t="e">
        <f t="shared" si="2"/>
        <v>#DIV/0!</v>
      </c>
      <c r="R73" s="278">
        <f>+H73-P73</f>
        <v>0</v>
      </c>
      <c r="S73" s="361" t="e">
        <f t="shared" si="3"/>
        <v>#DIV/0!</v>
      </c>
      <c r="T73" s="270">
        <f>+OCTUBRE!V73</f>
        <v>0</v>
      </c>
      <c r="U73" s="286"/>
      <c r="V73" s="270">
        <f>+T73+U73</f>
        <v>0</v>
      </c>
      <c r="W73" s="609" t="e">
        <f t="shared" si="4"/>
        <v>#DIV/0!</v>
      </c>
      <c r="X73" s="270">
        <f>+U73</f>
        <v>0</v>
      </c>
      <c r="Y73" s="270">
        <f>+X73+OCTUBRE!Y73</f>
        <v>0</v>
      </c>
      <c r="Z73" s="609" t="e">
        <f t="shared" si="5"/>
        <v>#DIV/0!</v>
      </c>
      <c r="AA73" s="282">
        <f>+P73-Y73</f>
        <v>0</v>
      </c>
    </row>
    <row r="74" spans="1:31" s="275" customFormat="1" x14ac:dyDescent="0.2">
      <c r="A74" s="284" t="s">
        <v>201</v>
      </c>
      <c r="B74" s="285" t="s">
        <v>202</v>
      </c>
      <c r="C74" s="286"/>
      <c r="D74" s="270">
        <v>0</v>
      </c>
      <c r="E74" s="270">
        <v>0</v>
      </c>
      <c r="F74" s="287">
        <v>0</v>
      </c>
      <c r="G74" s="287">
        <v>0</v>
      </c>
      <c r="H74" s="286">
        <f>+C74+D74-E74+F74-G74</f>
        <v>0</v>
      </c>
      <c r="I74" s="308">
        <f>+'CDP-RP OCT'!C276</f>
        <v>0</v>
      </c>
      <c r="J74" s="286">
        <v>0</v>
      </c>
      <c r="K74" s="270" t="e">
        <f>+I74-J74+OCTUBRE!K74</f>
        <v>#REF!</v>
      </c>
      <c r="L74" s="365" t="e">
        <f t="shared" si="1"/>
        <v>#REF!</v>
      </c>
      <c r="M74" s="286" t="e">
        <f>+H74-K74</f>
        <v>#REF!</v>
      </c>
      <c r="N74" s="270">
        <f>+'CDP-RP NOV'!G271</f>
        <v>0</v>
      </c>
      <c r="O74" s="286">
        <v>0</v>
      </c>
      <c r="P74" s="270" t="e">
        <f>+N74-O74+OCTUBRE!P74</f>
        <v>#REF!</v>
      </c>
      <c r="Q74" s="365" t="e">
        <f t="shared" si="2"/>
        <v>#REF!</v>
      </c>
      <c r="R74" s="286" t="e">
        <f>+H74-P74</f>
        <v>#REF!</v>
      </c>
      <c r="S74" s="365" t="e">
        <f t="shared" si="3"/>
        <v>#REF!</v>
      </c>
      <c r="T74" s="270" t="e">
        <f>+OCTUBRE!V74</f>
        <v>#REF!</v>
      </c>
      <c r="U74" s="286">
        <v>0</v>
      </c>
      <c r="V74" s="308" t="e">
        <f>+T74+U74</f>
        <v>#REF!</v>
      </c>
      <c r="W74" s="365" t="e">
        <f t="shared" si="4"/>
        <v>#REF!</v>
      </c>
      <c r="X74" s="308">
        <f>+U74</f>
        <v>0</v>
      </c>
      <c r="Y74" s="270" t="e">
        <f>+X74+OCTUBRE!Y74</f>
        <v>#REF!</v>
      </c>
      <c r="Z74" s="365" t="e">
        <f t="shared" si="5"/>
        <v>#REF!</v>
      </c>
      <c r="AA74" s="290" t="e">
        <f>+P74-Y74</f>
        <v>#REF!</v>
      </c>
    </row>
    <row r="75" spans="1:31" s="358" customFormat="1" x14ac:dyDescent="0.2">
      <c r="A75" s="321">
        <v>3</v>
      </c>
      <c r="B75" s="300" t="s">
        <v>203</v>
      </c>
      <c r="C75" s="252">
        <f t="shared" ref="C75:K78" si="45">+C76</f>
        <v>0</v>
      </c>
      <c r="D75" s="252">
        <f t="shared" si="45"/>
        <v>0</v>
      </c>
      <c r="E75" s="252">
        <f t="shared" si="45"/>
        <v>0</v>
      </c>
      <c r="F75" s="252">
        <f t="shared" si="45"/>
        <v>0</v>
      </c>
      <c r="G75" s="252">
        <f t="shared" si="45"/>
        <v>0</v>
      </c>
      <c r="H75" s="252">
        <f t="shared" si="45"/>
        <v>0</v>
      </c>
      <c r="I75" s="252">
        <f t="shared" si="45"/>
        <v>0</v>
      </c>
      <c r="J75" s="252">
        <f t="shared" si="45"/>
        <v>0</v>
      </c>
      <c r="K75" s="252" t="e">
        <f t="shared" si="45"/>
        <v>#REF!</v>
      </c>
      <c r="L75" s="357" t="e">
        <f t="shared" si="1"/>
        <v>#REF!</v>
      </c>
      <c r="M75" s="252" t="e">
        <f t="shared" ref="M75:P78" si="46">+M76</f>
        <v>#REF!</v>
      </c>
      <c r="N75" s="252">
        <f t="shared" si="46"/>
        <v>0</v>
      </c>
      <c r="O75" s="252">
        <f t="shared" si="46"/>
        <v>0</v>
      </c>
      <c r="P75" s="252" t="e">
        <f t="shared" si="46"/>
        <v>#REF!</v>
      </c>
      <c r="Q75" s="357" t="e">
        <f t="shared" si="2"/>
        <v>#REF!</v>
      </c>
      <c r="R75" s="252" t="e">
        <f>+R76</f>
        <v>#REF!</v>
      </c>
      <c r="S75" s="357" t="e">
        <f t="shared" si="3"/>
        <v>#REF!</v>
      </c>
      <c r="T75" s="252">
        <f t="shared" ref="T75:V78" si="47">+T76</f>
        <v>0</v>
      </c>
      <c r="U75" s="252">
        <f t="shared" si="47"/>
        <v>0</v>
      </c>
      <c r="V75" s="252">
        <f t="shared" si="47"/>
        <v>0</v>
      </c>
      <c r="W75" s="357" t="e">
        <f t="shared" si="4"/>
        <v>#DIV/0!</v>
      </c>
      <c r="X75" s="252">
        <f t="shared" ref="X75:Y78" si="48">+X76</f>
        <v>0</v>
      </c>
      <c r="Y75" s="252" t="e">
        <f t="shared" si="48"/>
        <v>#REF!</v>
      </c>
      <c r="Z75" s="357" t="e">
        <f t="shared" si="5"/>
        <v>#REF!</v>
      </c>
      <c r="AA75" s="255" t="e">
        <f>+AA76</f>
        <v>#REF!</v>
      </c>
    </row>
    <row r="76" spans="1:31" s="358" customFormat="1" x14ac:dyDescent="0.2">
      <c r="A76" s="256" t="s">
        <v>204</v>
      </c>
      <c r="B76" s="257" t="s">
        <v>185</v>
      </c>
      <c r="C76" s="258">
        <f t="shared" si="45"/>
        <v>0</v>
      </c>
      <c r="D76" s="258">
        <f t="shared" si="45"/>
        <v>0</v>
      </c>
      <c r="E76" s="258">
        <f t="shared" si="45"/>
        <v>0</v>
      </c>
      <c r="F76" s="258">
        <f t="shared" si="45"/>
        <v>0</v>
      </c>
      <c r="G76" s="258">
        <f t="shared" si="45"/>
        <v>0</v>
      </c>
      <c r="H76" s="258">
        <f t="shared" si="45"/>
        <v>0</v>
      </c>
      <c r="I76" s="258">
        <f t="shared" si="45"/>
        <v>0</v>
      </c>
      <c r="J76" s="258">
        <f t="shared" si="45"/>
        <v>0</v>
      </c>
      <c r="K76" s="258" t="e">
        <f t="shared" si="45"/>
        <v>#REF!</v>
      </c>
      <c r="L76" s="508" t="e">
        <f t="shared" si="1"/>
        <v>#REF!</v>
      </c>
      <c r="M76" s="258" t="e">
        <f t="shared" si="46"/>
        <v>#REF!</v>
      </c>
      <c r="N76" s="258">
        <f t="shared" si="46"/>
        <v>0</v>
      </c>
      <c r="O76" s="258">
        <f t="shared" si="46"/>
        <v>0</v>
      </c>
      <c r="P76" s="258" t="e">
        <f t="shared" si="46"/>
        <v>#REF!</v>
      </c>
      <c r="Q76" s="508" t="e">
        <f t="shared" si="2"/>
        <v>#REF!</v>
      </c>
      <c r="R76" s="258" t="e">
        <f>+R77</f>
        <v>#REF!</v>
      </c>
      <c r="S76" s="508" t="e">
        <f t="shared" si="3"/>
        <v>#REF!</v>
      </c>
      <c r="T76" s="258">
        <f t="shared" si="47"/>
        <v>0</v>
      </c>
      <c r="U76" s="258">
        <f t="shared" si="47"/>
        <v>0</v>
      </c>
      <c r="V76" s="258">
        <f t="shared" si="47"/>
        <v>0</v>
      </c>
      <c r="W76" s="508" t="e">
        <f t="shared" si="4"/>
        <v>#DIV/0!</v>
      </c>
      <c r="X76" s="258">
        <f t="shared" si="48"/>
        <v>0</v>
      </c>
      <c r="Y76" s="258" t="e">
        <f t="shared" si="48"/>
        <v>#REF!</v>
      </c>
      <c r="Z76" s="508" t="e">
        <f t="shared" si="5"/>
        <v>#REF!</v>
      </c>
      <c r="AA76" s="261" t="e">
        <f>+AA77</f>
        <v>#REF!</v>
      </c>
    </row>
    <row r="77" spans="1:31" s="358" customFormat="1" x14ac:dyDescent="0.2">
      <c r="A77" s="256" t="s">
        <v>205</v>
      </c>
      <c r="B77" s="257" t="s">
        <v>185</v>
      </c>
      <c r="C77" s="258">
        <f t="shared" si="45"/>
        <v>0</v>
      </c>
      <c r="D77" s="258">
        <f t="shared" si="45"/>
        <v>0</v>
      </c>
      <c r="E77" s="258">
        <f t="shared" si="45"/>
        <v>0</v>
      </c>
      <c r="F77" s="258">
        <f t="shared" si="45"/>
        <v>0</v>
      </c>
      <c r="G77" s="258">
        <f t="shared" si="45"/>
        <v>0</v>
      </c>
      <c r="H77" s="258">
        <f t="shared" si="45"/>
        <v>0</v>
      </c>
      <c r="I77" s="258">
        <f t="shared" si="45"/>
        <v>0</v>
      </c>
      <c r="J77" s="258">
        <f t="shared" si="45"/>
        <v>0</v>
      </c>
      <c r="K77" s="258" t="e">
        <f t="shared" si="45"/>
        <v>#REF!</v>
      </c>
      <c r="L77" s="508" t="e">
        <f t="shared" si="1"/>
        <v>#REF!</v>
      </c>
      <c r="M77" s="258" t="e">
        <f t="shared" si="46"/>
        <v>#REF!</v>
      </c>
      <c r="N77" s="258">
        <f t="shared" si="46"/>
        <v>0</v>
      </c>
      <c r="O77" s="258">
        <f t="shared" si="46"/>
        <v>0</v>
      </c>
      <c r="P77" s="258" t="e">
        <f t="shared" si="46"/>
        <v>#REF!</v>
      </c>
      <c r="Q77" s="508" t="e">
        <f t="shared" si="2"/>
        <v>#REF!</v>
      </c>
      <c r="R77" s="258" t="e">
        <f>+R78</f>
        <v>#REF!</v>
      </c>
      <c r="S77" s="508" t="e">
        <f t="shared" si="3"/>
        <v>#REF!</v>
      </c>
      <c r="T77" s="258">
        <f t="shared" si="47"/>
        <v>0</v>
      </c>
      <c r="U77" s="258">
        <f t="shared" si="47"/>
        <v>0</v>
      </c>
      <c r="V77" s="258">
        <f t="shared" si="47"/>
        <v>0</v>
      </c>
      <c r="W77" s="508" t="e">
        <f t="shared" si="4"/>
        <v>#DIV/0!</v>
      </c>
      <c r="X77" s="258">
        <f t="shared" si="48"/>
        <v>0</v>
      </c>
      <c r="Y77" s="258" t="e">
        <f t="shared" si="48"/>
        <v>#REF!</v>
      </c>
      <c r="Z77" s="508" t="e">
        <f t="shared" si="5"/>
        <v>#REF!</v>
      </c>
      <c r="AA77" s="261" t="e">
        <f>+AA78</f>
        <v>#REF!</v>
      </c>
    </row>
    <row r="78" spans="1:31" s="358" customFormat="1" x14ac:dyDescent="0.2">
      <c r="A78" s="256" t="s">
        <v>206</v>
      </c>
      <c r="B78" s="257" t="s">
        <v>207</v>
      </c>
      <c r="C78" s="258">
        <f t="shared" si="45"/>
        <v>0</v>
      </c>
      <c r="D78" s="258">
        <f t="shared" si="45"/>
        <v>0</v>
      </c>
      <c r="E78" s="258">
        <f t="shared" si="45"/>
        <v>0</v>
      </c>
      <c r="F78" s="258">
        <f t="shared" si="45"/>
        <v>0</v>
      </c>
      <c r="G78" s="258">
        <f t="shared" si="45"/>
        <v>0</v>
      </c>
      <c r="H78" s="258">
        <f t="shared" si="45"/>
        <v>0</v>
      </c>
      <c r="I78" s="258">
        <f t="shared" si="45"/>
        <v>0</v>
      </c>
      <c r="J78" s="258">
        <f t="shared" si="45"/>
        <v>0</v>
      </c>
      <c r="K78" s="258" t="e">
        <f t="shared" si="45"/>
        <v>#REF!</v>
      </c>
      <c r="L78" s="508" t="e">
        <f t="shared" si="1"/>
        <v>#REF!</v>
      </c>
      <c r="M78" s="258" t="e">
        <f t="shared" si="46"/>
        <v>#REF!</v>
      </c>
      <c r="N78" s="258">
        <f t="shared" si="46"/>
        <v>0</v>
      </c>
      <c r="O78" s="258">
        <f t="shared" si="46"/>
        <v>0</v>
      </c>
      <c r="P78" s="258" t="e">
        <f t="shared" si="46"/>
        <v>#REF!</v>
      </c>
      <c r="Q78" s="508" t="e">
        <f t="shared" si="2"/>
        <v>#REF!</v>
      </c>
      <c r="R78" s="258" t="e">
        <f>+R79</f>
        <v>#REF!</v>
      </c>
      <c r="S78" s="508" t="e">
        <f t="shared" si="3"/>
        <v>#REF!</v>
      </c>
      <c r="T78" s="258">
        <f t="shared" si="47"/>
        <v>0</v>
      </c>
      <c r="U78" s="258">
        <f t="shared" si="47"/>
        <v>0</v>
      </c>
      <c r="V78" s="258">
        <f t="shared" si="47"/>
        <v>0</v>
      </c>
      <c r="W78" s="508" t="e">
        <f t="shared" si="4"/>
        <v>#DIV/0!</v>
      </c>
      <c r="X78" s="258">
        <f t="shared" si="48"/>
        <v>0</v>
      </c>
      <c r="Y78" s="258" t="e">
        <f t="shared" si="48"/>
        <v>#REF!</v>
      </c>
      <c r="Z78" s="508" t="e">
        <f t="shared" si="5"/>
        <v>#REF!</v>
      </c>
      <c r="AA78" s="261" t="e">
        <f>+AA79</f>
        <v>#REF!</v>
      </c>
    </row>
    <row r="79" spans="1:31" s="358" customFormat="1" x14ac:dyDescent="0.2">
      <c r="A79" s="322" t="s">
        <v>208</v>
      </c>
      <c r="B79" s="323" t="s">
        <v>209</v>
      </c>
      <c r="C79" s="264">
        <f t="shared" ref="C79:K79" si="49">SUM(C80:C93)</f>
        <v>0</v>
      </c>
      <c r="D79" s="264">
        <f t="shared" si="49"/>
        <v>0</v>
      </c>
      <c r="E79" s="264">
        <f t="shared" si="49"/>
        <v>0</v>
      </c>
      <c r="F79" s="264">
        <f t="shared" si="49"/>
        <v>0</v>
      </c>
      <c r="G79" s="264">
        <f t="shared" si="49"/>
        <v>0</v>
      </c>
      <c r="H79" s="264">
        <f t="shared" si="49"/>
        <v>0</v>
      </c>
      <c r="I79" s="264">
        <f t="shared" si="49"/>
        <v>0</v>
      </c>
      <c r="J79" s="264">
        <f t="shared" si="49"/>
        <v>0</v>
      </c>
      <c r="K79" s="264" t="e">
        <f t="shared" si="49"/>
        <v>#REF!</v>
      </c>
      <c r="L79" s="509" t="e">
        <f t="shared" si="1"/>
        <v>#REF!</v>
      </c>
      <c r="M79" s="264" t="e">
        <f>SUM(M80:M93)</f>
        <v>#REF!</v>
      </c>
      <c r="N79" s="264">
        <f>SUM(N80:N93)</f>
        <v>0</v>
      </c>
      <c r="O79" s="264">
        <f>SUM(O80:O93)</f>
        <v>0</v>
      </c>
      <c r="P79" s="264" t="e">
        <f>SUM(P80:P93)</f>
        <v>#REF!</v>
      </c>
      <c r="Q79" s="509" t="e">
        <f t="shared" si="2"/>
        <v>#REF!</v>
      </c>
      <c r="R79" s="264" t="e">
        <f>SUM(R80:R93)</f>
        <v>#REF!</v>
      </c>
      <c r="S79" s="509" t="e">
        <f t="shared" si="3"/>
        <v>#REF!</v>
      </c>
      <c r="T79" s="264">
        <f>SUM(T80:T93)</f>
        <v>0</v>
      </c>
      <c r="U79" s="264">
        <f>SUM(U80:U93)</f>
        <v>0</v>
      </c>
      <c r="V79" s="264">
        <f>SUM(V80:V93)</f>
        <v>0</v>
      </c>
      <c r="W79" s="509" t="e">
        <f t="shared" si="4"/>
        <v>#DIV/0!</v>
      </c>
      <c r="X79" s="264">
        <f>SUM(X80:X93)</f>
        <v>0</v>
      </c>
      <c r="Y79" s="264" t="e">
        <f>SUM(Y80:Y93)</f>
        <v>#REF!</v>
      </c>
      <c r="Z79" s="509" t="e">
        <f t="shared" si="5"/>
        <v>#REF!</v>
      </c>
      <c r="AA79" s="267" t="e">
        <f>SUM(AA80:AA93)</f>
        <v>#REF!</v>
      </c>
    </row>
    <row r="80" spans="1:31" s="275" customFormat="1" x14ac:dyDescent="0.2">
      <c r="A80" s="297" t="s">
        <v>210</v>
      </c>
      <c r="B80" s="324" t="s">
        <v>211</v>
      </c>
      <c r="C80" s="270">
        <v>0</v>
      </c>
      <c r="D80" s="278">
        <v>0</v>
      </c>
      <c r="E80" s="278">
        <v>0</v>
      </c>
      <c r="F80" s="270"/>
      <c r="G80" s="270">
        <v>0</v>
      </c>
      <c r="H80" s="270">
        <f t="shared" ref="H80:H93" si="50">+C80+D80-E80+F80-G80</f>
        <v>0</v>
      </c>
      <c r="I80" s="270">
        <v>0</v>
      </c>
      <c r="J80" s="270">
        <v>0</v>
      </c>
      <c r="K80" s="270" t="e">
        <f>+I80-J80+OCTUBRE!K80</f>
        <v>#REF!</v>
      </c>
      <c r="L80" s="361" t="e">
        <f t="shared" si="1"/>
        <v>#REF!</v>
      </c>
      <c r="M80" s="270" t="e">
        <f t="shared" ref="M80:M93" si="51">+H80-K80</f>
        <v>#REF!</v>
      </c>
      <c r="N80" s="270">
        <v>0</v>
      </c>
      <c r="O80" s="270">
        <v>0</v>
      </c>
      <c r="P80" s="270" t="e">
        <f>+N80-O80+OCTUBRE!P80</f>
        <v>#REF!</v>
      </c>
      <c r="Q80" s="361" t="e">
        <f t="shared" si="2"/>
        <v>#REF!</v>
      </c>
      <c r="R80" s="271" t="e">
        <f t="shared" ref="R80:R93" si="52">+H80-P80</f>
        <v>#REF!</v>
      </c>
      <c r="S80" s="361" t="e">
        <f t="shared" si="3"/>
        <v>#REF!</v>
      </c>
      <c r="T80" s="270">
        <v>0</v>
      </c>
      <c r="U80" s="270">
        <v>0</v>
      </c>
      <c r="V80" s="270">
        <f t="shared" ref="V80:V93" si="53">+T80+U80</f>
        <v>0</v>
      </c>
      <c r="W80" s="361" t="e">
        <f t="shared" si="4"/>
        <v>#DIV/0!</v>
      </c>
      <c r="X80" s="270">
        <f t="shared" ref="X80:X93" si="54">+U80</f>
        <v>0</v>
      </c>
      <c r="Y80" s="270" t="e">
        <f>+X80+OCTUBRE!Y80</f>
        <v>#REF!</v>
      </c>
      <c r="Z80" s="361" t="e">
        <f t="shared" si="5"/>
        <v>#REF!</v>
      </c>
      <c r="AA80" s="274" t="e">
        <f t="shared" ref="AA80:AA93" si="55">+H80-Y80</f>
        <v>#REF!</v>
      </c>
    </row>
    <row r="81" spans="1:27" s="275" customFormat="1" x14ac:dyDescent="0.2">
      <c r="A81" s="276" t="s">
        <v>212</v>
      </c>
      <c r="B81" s="277" t="s">
        <v>213</v>
      </c>
      <c r="C81" s="278">
        <v>0</v>
      </c>
      <c r="D81" s="278">
        <v>0</v>
      </c>
      <c r="E81" s="278">
        <v>0</v>
      </c>
      <c r="F81" s="278"/>
      <c r="G81" s="278">
        <v>0</v>
      </c>
      <c r="H81" s="278">
        <f t="shared" si="50"/>
        <v>0</v>
      </c>
      <c r="I81" s="278">
        <v>0</v>
      </c>
      <c r="J81" s="278">
        <v>0</v>
      </c>
      <c r="K81" s="270" t="e">
        <f>+I81-J81+OCTUBRE!K81</f>
        <v>#REF!</v>
      </c>
      <c r="L81" s="361" t="e">
        <f t="shared" si="1"/>
        <v>#REF!</v>
      </c>
      <c r="M81" s="278" t="e">
        <f t="shared" si="51"/>
        <v>#REF!</v>
      </c>
      <c r="N81" s="278">
        <v>0</v>
      </c>
      <c r="O81" s="278">
        <v>0</v>
      </c>
      <c r="P81" s="270" t="e">
        <f>+N81-O81+OCTUBRE!P81</f>
        <v>#REF!</v>
      </c>
      <c r="Q81" s="361" t="e">
        <f t="shared" si="2"/>
        <v>#REF!</v>
      </c>
      <c r="R81" s="279" t="e">
        <f t="shared" si="52"/>
        <v>#REF!</v>
      </c>
      <c r="S81" s="361" t="e">
        <f t="shared" si="3"/>
        <v>#REF!</v>
      </c>
      <c r="T81" s="270">
        <v>0</v>
      </c>
      <c r="U81" s="278">
        <v>0</v>
      </c>
      <c r="V81" s="270">
        <f t="shared" si="53"/>
        <v>0</v>
      </c>
      <c r="W81" s="361" t="e">
        <f t="shared" si="4"/>
        <v>#DIV/0!</v>
      </c>
      <c r="X81" s="270">
        <f t="shared" si="54"/>
        <v>0</v>
      </c>
      <c r="Y81" s="270" t="e">
        <f>+X81+OCTUBRE!Y81</f>
        <v>#REF!</v>
      </c>
      <c r="Z81" s="361" t="e">
        <f t="shared" si="5"/>
        <v>#REF!</v>
      </c>
      <c r="AA81" s="282" t="e">
        <f t="shared" si="55"/>
        <v>#REF!</v>
      </c>
    </row>
    <row r="82" spans="1:27" s="275" customFormat="1" x14ac:dyDescent="0.2">
      <c r="A82" s="276" t="s">
        <v>214</v>
      </c>
      <c r="B82" s="277" t="s">
        <v>215</v>
      </c>
      <c r="C82" s="278">
        <v>0</v>
      </c>
      <c r="D82" s="278">
        <v>0</v>
      </c>
      <c r="E82" s="278">
        <v>0</v>
      </c>
      <c r="F82" s="278"/>
      <c r="G82" s="278">
        <v>0</v>
      </c>
      <c r="H82" s="278">
        <f t="shared" si="50"/>
        <v>0</v>
      </c>
      <c r="I82" s="278">
        <v>0</v>
      </c>
      <c r="J82" s="278">
        <v>0</v>
      </c>
      <c r="K82" s="270" t="e">
        <f>+I82-J82+OCTUBRE!K82</f>
        <v>#REF!</v>
      </c>
      <c r="L82" s="361" t="e">
        <f t="shared" si="1"/>
        <v>#REF!</v>
      </c>
      <c r="M82" s="278" t="e">
        <f t="shared" si="51"/>
        <v>#REF!</v>
      </c>
      <c r="N82" s="278">
        <v>0</v>
      </c>
      <c r="O82" s="278">
        <v>0</v>
      </c>
      <c r="P82" s="270" t="e">
        <f>+N82-O82+OCTUBRE!P82</f>
        <v>#REF!</v>
      </c>
      <c r="Q82" s="361" t="e">
        <f t="shared" si="2"/>
        <v>#REF!</v>
      </c>
      <c r="R82" s="279" t="e">
        <f t="shared" si="52"/>
        <v>#REF!</v>
      </c>
      <c r="S82" s="361" t="e">
        <f t="shared" si="3"/>
        <v>#REF!</v>
      </c>
      <c r="T82" s="270">
        <v>0</v>
      </c>
      <c r="U82" s="278">
        <v>0</v>
      </c>
      <c r="V82" s="270">
        <f t="shared" si="53"/>
        <v>0</v>
      </c>
      <c r="W82" s="361" t="e">
        <f t="shared" si="4"/>
        <v>#DIV/0!</v>
      </c>
      <c r="X82" s="270">
        <f t="shared" si="54"/>
        <v>0</v>
      </c>
      <c r="Y82" s="270" t="e">
        <f>+X82+OCTUBRE!Y82</f>
        <v>#REF!</v>
      </c>
      <c r="Z82" s="361" t="e">
        <f t="shared" si="5"/>
        <v>#REF!</v>
      </c>
      <c r="AA82" s="282" t="e">
        <f t="shared" si="55"/>
        <v>#REF!</v>
      </c>
    </row>
    <row r="83" spans="1:27" s="275" customFormat="1" x14ac:dyDescent="0.2">
      <c r="A83" s="276" t="s">
        <v>216</v>
      </c>
      <c r="B83" s="277" t="s">
        <v>217</v>
      </c>
      <c r="C83" s="278">
        <v>0</v>
      </c>
      <c r="D83" s="278">
        <v>0</v>
      </c>
      <c r="E83" s="278">
        <v>0</v>
      </c>
      <c r="F83" s="278"/>
      <c r="G83" s="278">
        <v>0</v>
      </c>
      <c r="H83" s="278">
        <f t="shared" si="50"/>
        <v>0</v>
      </c>
      <c r="I83" s="278">
        <v>0</v>
      </c>
      <c r="J83" s="278">
        <v>0</v>
      </c>
      <c r="K83" s="270" t="e">
        <f>+I83-J83+OCTUBRE!K83</f>
        <v>#REF!</v>
      </c>
      <c r="L83" s="361" t="e">
        <f t="shared" si="1"/>
        <v>#REF!</v>
      </c>
      <c r="M83" s="278" t="e">
        <f t="shared" si="51"/>
        <v>#REF!</v>
      </c>
      <c r="N83" s="278">
        <v>0</v>
      </c>
      <c r="O83" s="278">
        <v>0</v>
      </c>
      <c r="P83" s="270" t="e">
        <f>+N83-O83+OCTUBRE!P83</f>
        <v>#REF!</v>
      </c>
      <c r="Q83" s="361" t="e">
        <f t="shared" si="2"/>
        <v>#REF!</v>
      </c>
      <c r="R83" s="279" t="e">
        <f t="shared" si="52"/>
        <v>#REF!</v>
      </c>
      <c r="S83" s="361" t="e">
        <f t="shared" si="3"/>
        <v>#REF!</v>
      </c>
      <c r="T83" s="270">
        <v>0</v>
      </c>
      <c r="U83" s="278">
        <v>0</v>
      </c>
      <c r="V83" s="270">
        <f t="shared" si="53"/>
        <v>0</v>
      </c>
      <c r="W83" s="361" t="e">
        <f t="shared" si="4"/>
        <v>#DIV/0!</v>
      </c>
      <c r="X83" s="270">
        <f t="shared" si="54"/>
        <v>0</v>
      </c>
      <c r="Y83" s="270" t="e">
        <f>+X83+OCTUBRE!Y83</f>
        <v>#REF!</v>
      </c>
      <c r="Z83" s="361" t="e">
        <f t="shared" si="5"/>
        <v>#REF!</v>
      </c>
      <c r="AA83" s="282" t="e">
        <f t="shared" si="55"/>
        <v>#REF!</v>
      </c>
    </row>
    <row r="84" spans="1:27" s="275" customFormat="1" x14ac:dyDescent="0.2">
      <c r="A84" s="276" t="s">
        <v>218</v>
      </c>
      <c r="B84" s="325" t="s">
        <v>219</v>
      </c>
      <c r="C84" s="278">
        <v>0</v>
      </c>
      <c r="D84" s="278">
        <v>0</v>
      </c>
      <c r="E84" s="278">
        <v>0</v>
      </c>
      <c r="F84" s="278"/>
      <c r="G84" s="278">
        <v>0</v>
      </c>
      <c r="H84" s="278">
        <f t="shared" si="50"/>
        <v>0</v>
      </c>
      <c r="I84" s="278">
        <v>0</v>
      </c>
      <c r="J84" s="278">
        <v>0</v>
      </c>
      <c r="K84" s="270" t="e">
        <f>+I84-J84+OCTUBRE!K84</f>
        <v>#REF!</v>
      </c>
      <c r="L84" s="361" t="e">
        <f t="shared" si="1"/>
        <v>#REF!</v>
      </c>
      <c r="M84" s="278" t="e">
        <f t="shared" si="51"/>
        <v>#REF!</v>
      </c>
      <c r="N84" s="278">
        <v>0</v>
      </c>
      <c r="O84" s="278">
        <v>0</v>
      </c>
      <c r="P84" s="270" t="e">
        <f>+N84-O84+OCTUBRE!P84</f>
        <v>#REF!</v>
      </c>
      <c r="Q84" s="361" t="e">
        <f t="shared" si="2"/>
        <v>#REF!</v>
      </c>
      <c r="R84" s="279" t="e">
        <f t="shared" si="52"/>
        <v>#REF!</v>
      </c>
      <c r="S84" s="361" t="e">
        <f t="shared" si="3"/>
        <v>#REF!</v>
      </c>
      <c r="T84" s="270">
        <v>0</v>
      </c>
      <c r="U84" s="278">
        <v>0</v>
      </c>
      <c r="V84" s="270">
        <f t="shared" si="53"/>
        <v>0</v>
      </c>
      <c r="W84" s="361" t="e">
        <f t="shared" si="4"/>
        <v>#DIV/0!</v>
      </c>
      <c r="X84" s="270">
        <f t="shared" si="54"/>
        <v>0</v>
      </c>
      <c r="Y84" s="270" t="e">
        <f>+X84+OCTUBRE!Y84</f>
        <v>#REF!</v>
      </c>
      <c r="Z84" s="361" t="e">
        <f t="shared" si="5"/>
        <v>#REF!</v>
      </c>
      <c r="AA84" s="282" t="e">
        <f t="shared" si="55"/>
        <v>#REF!</v>
      </c>
    </row>
    <row r="85" spans="1:27" s="275" customFormat="1" x14ac:dyDescent="0.2">
      <c r="A85" s="276" t="s">
        <v>220</v>
      </c>
      <c r="B85" s="325" t="s">
        <v>221</v>
      </c>
      <c r="C85" s="278">
        <v>0</v>
      </c>
      <c r="D85" s="278">
        <v>0</v>
      </c>
      <c r="E85" s="278">
        <v>0</v>
      </c>
      <c r="F85" s="278"/>
      <c r="G85" s="278">
        <v>0</v>
      </c>
      <c r="H85" s="278">
        <f t="shared" si="50"/>
        <v>0</v>
      </c>
      <c r="I85" s="278">
        <v>0</v>
      </c>
      <c r="J85" s="278">
        <v>0</v>
      </c>
      <c r="K85" s="270" t="e">
        <f>+I85-J85+OCTUBRE!K85</f>
        <v>#REF!</v>
      </c>
      <c r="L85" s="361" t="e">
        <f t="shared" si="1"/>
        <v>#REF!</v>
      </c>
      <c r="M85" s="278" t="e">
        <f t="shared" si="51"/>
        <v>#REF!</v>
      </c>
      <c r="N85" s="278">
        <v>0</v>
      </c>
      <c r="O85" s="278">
        <v>0</v>
      </c>
      <c r="P85" s="270" t="e">
        <f>+N85-O85+OCTUBRE!P85</f>
        <v>#REF!</v>
      </c>
      <c r="Q85" s="361" t="e">
        <f t="shared" si="2"/>
        <v>#REF!</v>
      </c>
      <c r="R85" s="279" t="e">
        <f t="shared" si="52"/>
        <v>#REF!</v>
      </c>
      <c r="S85" s="361" t="e">
        <f t="shared" si="3"/>
        <v>#REF!</v>
      </c>
      <c r="T85" s="270">
        <v>0</v>
      </c>
      <c r="U85" s="278">
        <v>0</v>
      </c>
      <c r="V85" s="270">
        <f t="shared" si="53"/>
        <v>0</v>
      </c>
      <c r="W85" s="361" t="e">
        <f t="shared" si="4"/>
        <v>#DIV/0!</v>
      </c>
      <c r="X85" s="270">
        <f t="shared" si="54"/>
        <v>0</v>
      </c>
      <c r="Y85" s="270" t="e">
        <f>+X85+OCTUBRE!Y85</f>
        <v>#REF!</v>
      </c>
      <c r="Z85" s="361" t="e">
        <f t="shared" si="5"/>
        <v>#REF!</v>
      </c>
      <c r="AA85" s="282" t="e">
        <f t="shared" si="55"/>
        <v>#REF!</v>
      </c>
    </row>
    <row r="86" spans="1:27" s="275" customFormat="1" x14ac:dyDescent="0.2">
      <c r="A86" s="276" t="s">
        <v>222</v>
      </c>
      <c r="B86" s="325" t="s">
        <v>223</v>
      </c>
      <c r="C86" s="278">
        <v>0</v>
      </c>
      <c r="D86" s="278">
        <v>0</v>
      </c>
      <c r="E86" s="278">
        <v>0</v>
      </c>
      <c r="F86" s="278"/>
      <c r="G86" s="278">
        <v>0</v>
      </c>
      <c r="H86" s="278">
        <f t="shared" si="50"/>
        <v>0</v>
      </c>
      <c r="I86" s="278">
        <v>0</v>
      </c>
      <c r="J86" s="278">
        <v>0</v>
      </c>
      <c r="K86" s="270" t="e">
        <f>+I86-J86+OCTUBRE!K86</f>
        <v>#REF!</v>
      </c>
      <c r="L86" s="361" t="e">
        <f t="shared" si="1"/>
        <v>#REF!</v>
      </c>
      <c r="M86" s="278" t="e">
        <f t="shared" si="51"/>
        <v>#REF!</v>
      </c>
      <c r="N86" s="278">
        <v>0</v>
      </c>
      <c r="O86" s="278">
        <v>0</v>
      </c>
      <c r="P86" s="270" t="e">
        <f>+N86-O86+OCTUBRE!P86</f>
        <v>#REF!</v>
      </c>
      <c r="Q86" s="361" t="e">
        <f t="shared" si="2"/>
        <v>#REF!</v>
      </c>
      <c r="R86" s="279" t="e">
        <f t="shared" si="52"/>
        <v>#REF!</v>
      </c>
      <c r="S86" s="361" t="e">
        <f t="shared" si="3"/>
        <v>#REF!</v>
      </c>
      <c r="T86" s="270">
        <v>0</v>
      </c>
      <c r="U86" s="278">
        <v>0</v>
      </c>
      <c r="V86" s="270">
        <f t="shared" si="53"/>
        <v>0</v>
      </c>
      <c r="W86" s="361" t="e">
        <f t="shared" si="4"/>
        <v>#DIV/0!</v>
      </c>
      <c r="X86" s="270">
        <f t="shared" si="54"/>
        <v>0</v>
      </c>
      <c r="Y86" s="270" t="e">
        <f>+X86+OCTUBRE!Y86</f>
        <v>#REF!</v>
      </c>
      <c r="Z86" s="361" t="e">
        <f t="shared" si="5"/>
        <v>#REF!</v>
      </c>
      <c r="AA86" s="282" t="e">
        <f t="shared" si="55"/>
        <v>#REF!</v>
      </c>
    </row>
    <row r="87" spans="1:27" s="275" customFormat="1" x14ac:dyDescent="0.2">
      <c r="A87" s="276" t="s">
        <v>224</v>
      </c>
      <c r="B87" s="325" t="s">
        <v>225</v>
      </c>
      <c r="C87" s="278">
        <v>0</v>
      </c>
      <c r="D87" s="278">
        <v>0</v>
      </c>
      <c r="E87" s="278">
        <v>0</v>
      </c>
      <c r="F87" s="278"/>
      <c r="G87" s="278">
        <v>0</v>
      </c>
      <c r="H87" s="278">
        <f t="shared" si="50"/>
        <v>0</v>
      </c>
      <c r="I87" s="278">
        <v>0</v>
      </c>
      <c r="J87" s="278">
        <v>0</v>
      </c>
      <c r="K87" s="270" t="e">
        <f>+I87-J87+OCTUBRE!K87</f>
        <v>#REF!</v>
      </c>
      <c r="L87" s="361" t="e">
        <f t="shared" si="1"/>
        <v>#REF!</v>
      </c>
      <c r="M87" s="278" t="e">
        <f t="shared" si="51"/>
        <v>#REF!</v>
      </c>
      <c r="N87" s="278">
        <v>0</v>
      </c>
      <c r="O87" s="278">
        <v>0</v>
      </c>
      <c r="P87" s="270" t="e">
        <f>+N87-O87+OCTUBRE!P87</f>
        <v>#REF!</v>
      </c>
      <c r="Q87" s="361" t="e">
        <f t="shared" si="2"/>
        <v>#REF!</v>
      </c>
      <c r="R87" s="279" t="e">
        <f t="shared" si="52"/>
        <v>#REF!</v>
      </c>
      <c r="S87" s="361" t="e">
        <f t="shared" si="3"/>
        <v>#REF!</v>
      </c>
      <c r="T87" s="270">
        <v>0</v>
      </c>
      <c r="U87" s="278">
        <v>0</v>
      </c>
      <c r="V87" s="270">
        <f t="shared" si="53"/>
        <v>0</v>
      </c>
      <c r="W87" s="361" t="e">
        <f t="shared" si="4"/>
        <v>#DIV/0!</v>
      </c>
      <c r="X87" s="270">
        <f t="shared" si="54"/>
        <v>0</v>
      </c>
      <c r="Y87" s="270" t="e">
        <f>+X87+OCTUBRE!Y87</f>
        <v>#REF!</v>
      </c>
      <c r="Z87" s="361" t="e">
        <f t="shared" si="5"/>
        <v>#REF!</v>
      </c>
      <c r="AA87" s="282" t="e">
        <f t="shared" si="55"/>
        <v>#REF!</v>
      </c>
    </row>
    <row r="88" spans="1:27" s="275" customFormat="1" x14ac:dyDescent="0.2">
      <c r="A88" s="276" t="s">
        <v>226</v>
      </c>
      <c r="B88" s="325" t="s">
        <v>227</v>
      </c>
      <c r="C88" s="278">
        <v>0</v>
      </c>
      <c r="D88" s="278">
        <v>0</v>
      </c>
      <c r="E88" s="278">
        <v>0</v>
      </c>
      <c r="F88" s="278"/>
      <c r="G88" s="278">
        <v>0</v>
      </c>
      <c r="H88" s="278">
        <f t="shared" si="50"/>
        <v>0</v>
      </c>
      <c r="I88" s="278">
        <v>0</v>
      </c>
      <c r="J88" s="278">
        <v>0</v>
      </c>
      <c r="K88" s="270" t="e">
        <f>+I88-J88+OCTUBRE!K88</f>
        <v>#REF!</v>
      </c>
      <c r="L88" s="361" t="e">
        <f t="shared" si="1"/>
        <v>#REF!</v>
      </c>
      <c r="M88" s="278" t="e">
        <f t="shared" si="51"/>
        <v>#REF!</v>
      </c>
      <c r="N88" s="278">
        <v>0</v>
      </c>
      <c r="O88" s="278">
        <v>0</v>
      </c>
      <c r="P88" s="270" t="e">
        <f>+N88-O88+OCTUBRE!P88</f>
        <v>#REF!</v>
      </c>
      <c r="Q88" s="361" t="e">
        <f t="shared" si="2"/>
        <v>#REF!</v>
      </c>
      <c r="R88" s="279" t="e">
        <f t="shared" si="52"/>
        <v>#REF!</v>
      </c>
      <c r="S88" s="361" t="e">
        <f t="shared" si="3"/>
        <v>#REF!</v>
      </c>
      <c r="T88" s="270">
        <v>0</v>
      </c>
      <c r="U88" s="278">
        <v>0</v>
      </c>
      <c r="V88" s="270">
        <f t="shared" si="53"/>
        <v>0</v>
      </c>
      <c r="W88" s="361" t="e">
        <f t="shared" si="4"/>
        <v>#DIV/0!</v>
      </c>
      <c r="X88" s="270">
        <f t="shared" si="54"/>
        <v>0</v>
      </c>
      <c r="Y88" s="270" t="e">
        <f>+X88+OCTUBRE!Y88</f>
        <v>#REF!</v>
      </c>
      <c r="Z88" s="361" t="e">
        <f t="shared" si="5"/>
        <v>#REF!</v>
      </c>
      <c r="AA88" s="282" t="e">
        <f t="shared" si="55"/>
        <v>#REF!</v>
      </c>
    </row>
    <row r="89" spans="1:27" s="275" customFormat="1" x14ac:dyDescent="0.2">
      <c r="A89" s="276" t="s">
        <v>228</v>
      </c>
      <c r="B89" s="325" t="s">
        <v>229</v>
      </c>
      <c r="C89" s="278">
        <v>0</v>
      </c>
      <c r="D89" s="278">
        <v>0</v>
      </c>
      <c r="E89" s="278">
        <v>0</v>
      </c>
      <c r="F89" s="278"/>
      <c r="G89" s="278">
        <v>0</v>
      </c>
      <c r="H89" s="278">
        <f t="shared" si="50"/>
        <v>0</v>
      </c>
      <c r="I89" s="278">
        <v>0</v>
      </c>
      <c r="J89" s="278">
        <v>0</v>
      </c>
      <c r="K89" s="270" t="e">
        <f>+I89-J89+OCTUBRE!K89</f>
        <v>#REF!</v>
      </c>
      <c r="L89" s="361" t="e">
        <f t="shared" si="1"/>
        <v>#REF!</v>
      </c>
      <c r="M89" s="278" t="e">
        <f t="shared" si="51"/>
        <v>#REF!</v>
      </c>
      <c r="N89" s="278">
        <v>0</v>
      </c>
      <c r="O89" s="278">
        <v>0</v>
      </c>
      <c r="P89" s="270" t="e">
        <f>+N89-O89+OCTUBRE!P89</f>
        <v>#REF!</v>
      </c>
      <c r="Q89" s="361" t="e">
        <f t="shared" si="2"/>
        <v>#REF!</v>
      </c>
      <c r="R89" s="279" t="e">
        <f t="shared" si="52"/>
        <v>#REF!</v>
      </c>
      <c r="S89" s="361" t="e">
        <f t="shared" si="3"/>
        <v>#REF!</v>
      </c>
      <c r="T89" s="270">
        <v>0</v>
      </c>
      <c r="U89" s="278">
        <v>0</v>
      </c>
      <c r="V89" s="270">
        <f t="shared" si="53"/>
        <v>0</v>
      </c>
      <c r="W89" s="361" t="e">
        <f t="shared" si="4"/>
        <v>#DIV/0!</v>
      </c>
      <c r="X89" s="270">
        <f t="shared" si="54"/>
        <v>0</v>
      </c>
      <c r="Y89" s="270" t="e">
        <f>+X89+OCTUBRE!Y89</f>
        <v>#REF!</v>
      </c>
      <c r="Z89" s="361" t="e">
        <f t="shared" si="5"/>
        <v>#REF!</v>
      </c>
      <c r="AA89" s="282" t="e">
        <f t="shared" si="55"/>
        <v>#REF!</v>
      </c>
    </row>
    <row r="90" spans="1:27" s="275" customFormat="1" x14ac:dyDescent="0.2">
      <c r="A90" s="276" t="s">
        <v>230</v>
      </c>
      <c r="B90" s="325" t="s">
        <v>231</v>
      </c>
      <c r="C90" s="278">
        <v>0</v>
      </c>
      <c r="D90" s="278">
        <v>0</v>
      </c>
      <c r="E90" s="278">
        <v>0</v>
      </c>
      <c r="F90" s="278"/>
      <c r="G90" s="278">
        <v>0</v>
      </c>
      <c r="H90" s="278">
        <f t="shared" si="50"/>
        <v>0</v>
      </c>
      <c r="I90" s="278">
        <v>0</v>
      </c>
      <c r="J90" s="278">
        <v>0</v>
      </c>
      <c r="K90" s="270" t="e">
        <f>+I90-J90+OCTUBRE!K90</f>
        <v>#REF!</v>
      </c>
      <c r="L90" s="361" t="e">
        <f t="shared" si="1"/>
        <v>#REF!</v>
      </c>
      <c r="M90" s="278" t="e">
        <f t="shared" si="51"/>
        <v>#REF!</v>
      </c>
      <c r="N90" s="278">
        <v>0</v>
      </c>
      <c r="O90" s="278">
        <v>0</v>
      </c>
      <c r="P90" s="270" t="e">
        <f>+N90-O90+OCTUBRE!P90</f>
        <v>#REF!</v>
      </c>
      <c r="Q90" s="361" t="e">
        <f t="shared" si="2"/>
        <v>#REF!</v>
      </c>
      <c r="R90" s="279" t="e">
        <f t="shared" si="52"/>
        <v>#REF!</v>
      </c>
      <c r="S90" s="361" t="e">
        <f t="shared" si="3"/>
        <v>#REF!</v>
      </c>
      <c r="T90" s="270">
        <v>0</v>
      </c>
      <c r="U90" s="278">
        <v>0</v>
      </c>
      <c r="V90" s="270">
        <f t="shared" si="53"/>
        <v>0</v>
      </c>
      <c r="W90" s="361" t="e">
        <f t="shared" si="4"/>
        <v>#DIV/0!</v>
      </c>
      <c r="X90" s="270">
        <f t="shared" si="54"/>
        <v>0</v>
      </c>
      <c r="Y90" s="270" t="e">
        <f>+X90+OCTUBRE!Y90</f>
        <v>#REF!</v>
      </c>
      <c r="Z90" s="361" t="e">
        <f t="shared" si="5"/>
        <v>#REF!</v>
      </c>
      <c r="AA90" s="282" t="e">
        <f t="shared" si="55"/>
        <v>#REF!</v>
      </c>
    </row>
    <row r="91" spans="1:27" s="275" customFormat="1" x14ac:dyDescent="0.2">
      <c r="A91" s="276" t="s">
        <v>232</v>
      </c>
      <c r="B91" s="325" t="s">
        <v>233</v>
      </c>
      <c r="C91" s="278">
        <v>0</v>
      </c>
      <c r="D91" s="278">
        <v>0</v>
      </c>
      <c r="E91" s="278">
        <v>0</v>
      </c>
      <c r="F91" s="278"/>
      <c r="G91" s="278">
        <v>0</v>
      </c>
      <c r="H91" s="278">
        <f t="shared" si="50"/>
        <v>0</v>
      </c>
      <c r="I91" s="278">
        <v>0</v>
      </c>
      <c r="J91" s="278">
        <v>0</v>
      </c>
      <c r="K91" s="270" t="e">
        <f>+I91-J91+OCTUBRE!K91</f>
        <v>#REF!</v>
      </c>
      <c r="L91" s="361" t="e">
        <f t="shared" si="1"/>
        <v>#REF!</v>
      </c>
      <c r="M91" s="278" t="e">
        <f t="shared" si="51"/>
        <v>#REF!</v>
      </c>
      <c r="N91" s="278">
        <v>0</v>
      </c>
      <c r="O91" s="278">
        <v>0</v>
      </c>
      <c r="P91" s="270" t="e">
        <f>+N91-O91+OCTUBRE!P91</f>
        <v>#REF!</v>
      </c>
      <c r="Q91" s="361" t="e">
        <f t="shared" si="2"/>
        <v>#REF!</v>
      </c>
      <c r="R91" s="279" t="e">
        <f t="shared" si="52"/>
        <v>#REF!</v>
      </c>
      <c r="S91" s="361" t="e">
        <f t="shared" si="3"/>
        <v>#REF!</v>
      </c>
      <c r="T91" s="270">
        <v>0</v>
      </c>
      <c r="U91" s="278">
        <v>0</v>
      </c>
      <c r="V91" s="270">
        <f t="shared" si="53"/>
        <v>0</v>
      </c>
      <c r="W91" s="361" t="e">
        <f t="shared" si="4"/>
        <v>#DIV/0!</v>
      </c>
      <c r="X91" s="270">
        <f t="shared" si="54"/>
        <v>0</v>
      </c>
      <c r="Y91" s="270" t="e">
        <f>+X91+OCTUBRE!Y91</f>
        <v>#REF!</v>
      </c>
      <c r="Z91" s="361" t="e">
        <f t="shared" si="5"/>
        <v>#REF!</v>
      </c>
      <c r="AA91" s="282" t="e">
        <f t="shared" si="55"/>
        <v>#REF!</v>
      </c>
    </row>
    <row r="92" spans="1:27" s="275" customFormat="1" x14ac:dyDescent="0.2">
      <c r="A92" s="276" t="s">
        <v>234</v>
      </c>
      <c r="B92" s="325" t="s">
        <v>235</v>
      </c>
      <c r="C92" s="278">
        <v>0</v>
      </c>
      <c r="D92" s="279">
        <v>0</v>
      </c>
      <c r="E92" s="279">
        <v>0</v>
      </c>
      <c r="F92" s="278"/>
      <c r="G92" s="278">
        <v>0</v>
      </c>
      <c r="H92" s="278">
        <f t="shared" si="50"/>
        <v>0</v>
      </c>
      <c r="I92" s="278">
        <v>0</v>
      </c>
      <c r="J92" s="278">
        <v>0</v>
      </c>
      <c r="K92" s="270" t="e">
        <f>+I92-J92+OCTUBRE!K92</f>
        <v>#REF!</v>
      </c>
      <c r="L92" s="361" t="e">
        <f t="shared" si="1"/>
        <v>#REF!</v>
      </c>
      <c r="M92" s="278" t="e">
        <f t="shared" si="51"/>
        <v>#REF!</v>
      </c>
      <c r="N92" s="278">
        <v>0</v>
      </c>
      <c r="O92" s="278">
        <v>0</v>
      </c>
      <c r="P92" s="270" t="e">
        <f>+N92-O92+OCTUBRE!P92</f>
        <v>#REF!</v>
      </c>
      <c r="Q92" s="361" t="e">
        <f t="shared" si="2"/>
        <v>#REF!</v>
      </c>
      <c r="R92" s="279" t="e">
        <f t="shared" si="52"/>
        <v>#REF!</v>
      </c>
      <c r="S92" s="361" t="e">
        <f t="shared" si="3"/>
        <v>#REF!</v>
      </c>
      <c r="T92" s="270">
        <v>0</v>
      </c>
      <c r="U92" s="278">
        <v>0</v>
      </c>
      <c r="V92" s="270">
        <f t="shared" si="53"/>
        <v>0</v>
      </c>
      <c r="W92" s="361" t="e">
        <f t="shared" si="4"/>
        <v>#DIV/0!</v>
      </c>
      <c r="X92" s="270">
        <f t="shared" si="54"/>
        <v>0</v>
      </c>
      <c r="Y92" s="270" t="e">
        <f>+X92+OCTUBRE!Y92</f>
        <v>#REF!</v>
      </c>
      <c r="Z92" s="361" t="e">
        <f t="shared" si="5"/>
        <v>#REF!</v>
      </c>
      <c r="AA92" s="282" t="e">
        <f t="shared" si="55"/>
        <v>#REF!</v>
      </c>
    </row>
    <row r="93" spans="1:27" s="275" customFormat="1" x14ac:dyDescent="0.2">
      <c r="A93" s="284" t="s">
        <v>236</v>
      </c>
      <c r="B93" s="325" t="s">
        <v>237</v>
      </c>
      <c r="C93" s="287">
        <v>0</v>
      </c>
      <c r="D93" s="287">
        <v>0</v>
      </c>
      <c r="E93" s="287">
        <v>0</v>
      </c>
      <c r="F93" s="286"/>
      <c r="G93" s="286">
        <v>0</v>
      </c>
      <c r="H93" s="286">
        <f t="shared" si="50"/>
        <v>0</v>
      </c>
      <c r="I93" s="286">
        <v>0</v>
      </c>
      <c r="J93" s="286">
        <v>0</v>
      </c>
      <c r="K93" s="270" t="e">
        <f>+I93-J93+OCTUBRE!K93</f>
        <v>#REF!</v>
      </c>
      <c r="L93" s="365" t="e">
        <f t="shared" si="1"/>
        <v>#REF!</v>
      </c>
      <c r="M93" s="286" t="e">
        <f t="shared" si="51"/>
        <v>#REF!</v>
      </c>
      <c r="N93" s="286">
        <v>0</v>
      </c>
      <c r="O93" s="286">
        <v>0</v>
      </c>
      <c r="P93" s="270" t="e">
        <f>+N93-O93+OCTUBRE!P93</f>
        <v>#REF!</v>
      </c>
      <c r="Q93" s="365" t="e">
        <f t="shared" si="2"/>
        <v>#REF!</v>
      </c>
      <c r="R93" s="287" t="e">
        <f t="shared" si="52"/>
        <v>#REF!</v>
      </c>
      <c r="S93" s="365" t="e">
        <f t="shared" si="3"/>
        <v>#REF!</v>
      </c>
      <c r="T93" s="308">
        <v>0</v>
      </c>
      <c r="U93" s="286">
        <v>0</v>
      </c>
      <c r="V93" s="308">
        <f t="shared" si="53"/>
        <v>0</v>
      </c>
      <c r="W93" s="365" t="e">
        <f t="shared" si="4"/>
        <v>#DIV/0!</v>
      </c>
      <c r="X93" s="308">
        <f t="shared" si="54"/>
        <v>0</v>
      </c>
      <c r="Y93" s="270" t="e">
        <f>+X93+OCTUBRE!Y93</f>
        <v>#REF!</v>
      </c>
      <c r="Z93" s="365" t="e">
        <f t="shared" si="5"/>
        <v>#REF!</v>
      </c>
      <c r="AA93" s="290" t="e">
        <f t="shared" si="55"/>
        <v>#REF!</v>
      </c>
    </row>
    <row r="94" spans="1:27" s="358" customFormat="1" x14ac:dyDescent="0.2">
      <c r="A94" s="326">
        <v>4</v>
      </c>
      <c r="B94" s="327" t="s">
        <v>238</v>
      </c>
      <c r="C94" s="252">
        <f t="shared" ref="C94:K96" si="56">+C95</f>
        <v>0</v>
      </c>
      <c r="D94" s="252">
        <f t="shared" si="56"/>
        <v>0</v>
      </c>
      <c r="E94" s="252">
        <f t="shared" si="56"/>
        <v>0</v>
      </c>
      <c r="F94" s="252">
        <f t="shared" si="56"/>
        <v>0</v>
      </c>
      <c r="G94" s="252">
        <f t="shared" si="56"/>
        <v>0</v>
      </c>
      <c r="H94" s="252">
        <f t="shared" si="56"/>
        <v>0</v>
      </c>
      <c r="I94" s="252">
        <f t="shared" si="56"/>
        <v>0</v>
      </c>
      <c r="J94" s="252">
        <f t="shared" si="56"/>
        <v>0</v>
      </c>
      <c r="K94" s="252" t="e">
        <f t="shared" si="56"/>
        <v>#REF!</v>
      </c>
      <c r="L94" s="357" t="e">
        <f t="shared" si="1"/>
        <v>#REF!</v>
      </c>
      <c r="M94" s="252" t="e">
        <f t="shared" ref="M94:P96" si="57">+M95</f>
        <v>#REF!</v>
      </c>
      <c r="N94" s="252">
        <f t="shared" si="57"/>
        <v>0</v>
      </c>
      <c r="O94" s="252">
        <f t="shared" si="57"/>
        <v>0</v>
      </c>
      <c r="P94" s="252" t="e">
        <f t="shared" si="57"/>
        <v>#REF!</v>
      </c>
      <c r="Q94" s="357" t="e">
        <f t="shared" si="2"/>
        <v>#REF!</v>
      </c>
      <c r="R94" s="252" t="e">
        <f>+R95</f>
        <v>#REF!</v>
      </c>
      <c r="S94" s="357" t="e">
        <f t="shared" si="3"/>
        <v>#REF!</v>
      </c>
      <c r="T94" s="252" t="e">
        <f t="shared" ref="T94:V96" si="58">+T95</f>
        <v>#REF!</v>
      </c>
      <c r="U94" s="252">
        <f t="shared" si="58"/>
        <v>0</v>
      </c>
      <c r="V94" s="252" t="e">
        <f t="shared" si="58"/>
        <v>#REF!</v>
      </c>
      <c r="W94" s="357" t="e">
        <f t="shared" si="4"/>
        <v>#REF!</v>
      </c>
      <c r="X94" s="252">
        <f t="shared" ref="X94:Y96" si="59">+X95</f>
        <v>0</v>
      </c>
      <c r="Y94" s="252" t="e">
        <f t="shared" si="59"/>
        <v>#REF!</v>
      </c>
      <c r="Z94" s="357" t="e">
        <f t="shared" si="5"/>
        <v>#REF!</v>
      </c>
      <c r="AA94" s="255" t="e">
        <f>+AA95</f>
        <v>#REF!</v>
      </c>
    </row>
    <row r="95" spans="1:27" s="358" customFormat="1" x14ac:dyDescent="0.2">
      <c r="A95" s="328" t="s">
        <v>239</v>
      </c>
      <c r="B95" s="329" t="s">
        <v>185</v>
      </c>
      <c r="C95" s="258">
        <f t="shared" si="56"/>
        <v>0</v>
      </c>
      <c r="D95" s="258">
        <f t="shared" si="56"/>
        <v>0</v>
      </c>
      <c r="E95" s="258">
        <f t="shared" si="56"/>
        <v>0</v>
      </c>
      <c r="F95" s="258">
        <f t="shared" si="56"/>
        <v>0</v>
      </c>
      <c r="G95" s="258">
        <f t="shared" si="56"/>
        <v>0</v>
      </c>
      <c r="H95" s="258">
        <f t="shared" si="56"/>
        <v>0</v>
      </c>
      <c r="I95" s="258">
        <f t="shared" si="56"/>
        <v>0</v>
      </c>
      <c r="J95" s="258">
        <f t="shared" si="56"/>
        <v>0</v>
      </c>
      <c r="K95" s="258" t="e">
        <f t="shared" si="56"/>
        <v>#REF!</v>
      </c>
      <c r="L95" s="508" t="e">
        <f t="shared" si="1"/>
        <v>#REF!</v>
      </c>
      <c r="M95" s="258" t="e">
        <f t="shared" si="57"/>
        <v>#REF!</v>
      </c>
      <c r="N95" s="258">
        <f t="shared" si="57"/>
        <v>0</v>
      </c>
      <c r="O95" s="258">
        <f t="shared" si="57"/>
        <v>0</v>
      </c>
      <c r="P95" s="258" t="e">
        <f t="shared" si="57"/>
        <v>#REF!</v>
      </c>
      <c r="Q95" s="508" t="e">
        <f t="shared" si="2"/>
        <v>#REF!</v>
      </c>
      <c r="R95" s="258" t="e">
        <f>+R96</f>
        <v>#REF!</v>
      </c>
      <c r="S95" s="508" t="e">
        <f t="shared" si="3"/>
        <v>#REF!</v>
      </c>
      <c r="T95" s="258" t="e">
        <f t="shared" si="58"/>
        <v>#REF!</v>
      </c>
      <c r="U95" s="258">
        <f t="shared" si="58"/>
        <v>0</v>
      </c>
      <c r="V95" s="258" t="e">
        <f t="shared" si="58"/>
        <v>#REF!</v>
      </c>
      <c r="W95" s="508" t="e">
        <f t="shared" si="4"/>
        <v>#REF!</v>
      </c>
      <c r="X95" s="258">
        <f t="shared" si="59"/>
        <v>0</v>
      </c>
      <c r="Y95" s="258" t="e">
        <f t="shared" si="59"/>
        <v>#REF!</v>
      </c>
      <c r="Z95" s="508" t="e">
        <f t="shared" si="5"/>
        <v>#REF!</v>
      </c>
      <c r="AA95" s="373" t="e">
        <f>+AA96</f>
        <v>#REF!</v>
      </c>
    </row>
    <row r="96" spans="1:27" s="358" customFormat="1" x14ac:dyDescent="0.2">
      <c r="A96" s="330" t="s">
        <v>240</v>
      </c>
      <c r="B96" s="329" t="s">
        <v>188</v>
      </c>
      <c r="C96" s="258">
        <f t="shared" si="56"/>
        <v>0</v>
      </c>
      <c r="D96" s="258">
        <f t="shared" si="56"/>
        <v>0</v>
      </c>
      <c r="E96" s="258">
        <f t="shared" si="56"/>
        <v>0</v>
      </c>
      <c r="F96" s="258">
        <f t="shared" si="56"/>
        <v>0</v>
      </c>
      <c r="G96" s="258">
        <f t="shared" si="56"/>
        <v>0</v>
      </c>
      <c r="H96" s="258">
        <f t="shared" si="56"/>
        <v>0</v>
      </c>
      <c r="I96" s="258">
        <f t="shared" si="56"/>
        <v>0</v>
      </c>
      <c r="J96" s="258">
        <f t="shared" si="56"/>
        <v>0</v>
      </c>
      <c r="K96" s="258" t="e">
        <f t="shared" si="56"/>
        <v>#REF!</v>
      </c>
      <c r="L96" s="508" t="e">
        <f t="shared" si="1"/>
        <v>#REF!</v>
      </c>
      <c r="M96" s="258" t="e">
        <f t="shared" si="57"/>
        <v>#REF!</v>
      </c>
      <c r="N96" s="258">
        <f t="shared" si="57"/>
        <v>0</v>
      </c>
      <c r="O96" s="258">
        <f t="shared" si="57"/>
        <v>0</v>
      </c>
      <c r="P96" s="258" t="e">
        <f t="shared" si="57"/>
        <v>#REF!</v>
      </c>
      <c r="Q96" s="508" t="e">
        <f t="shared" si="2"/>
        <v>#REF!</v>
      </c>
      <c r="R96" s="258" t="e">
        <f>+R97</f>
        <v>#REF!</v>
      </c>
      <c r="S96" s="508" t="e">
        <f t="shared" si="3"/>
        <v>#REF!</v>
      </c>
      <c r="T96" s="258" t="e">
        <f t="shared" si="58"/>
        <v>#REF!</v>
      </c>
      <c r="U96" s="258">
        <f t="shared" si="58"/>
        <v>0</v>
      </c>
      <c r="V96" s="258" t="e">
        <f t="shared" si="58"/>
        <v>#REF!</v>
      </c>
      <c r="W96" s="508" t="e">
        <f t="shared" si="4"/>
        <v>#REF!</v>
      </c>
      <c r="X96" s="258">
        <f t="shared" si="59"/>
        <v>0</v>
      </c>
      <c r="Y96" s="258" t="e">
        <f t="shared" si="59"/>
        <v>#REF!</v>
      </c>
      <c r="Z96" s="508" t="e">
        <f t="shared" si="5"/>
        <v>#REF!</v>
      </c>
      <c r="AA96" s="373" t="e">
        <f>+AA97</f>
        <v>#REF!</v>
      </c>
    </row>
    <row r="97" spans="1:29" s="358" customFormat="1" x14ac:dyDescent="0.2">
      <c r="A97" s="331" t="s">
        <v>241</v>
      </c>
      <c r="B97" s="332" t="s">
        <v>190</v>
      </c>
      <c r="C97" s="264">
        <f t="shared" ref="C97:K97" si="60">SUM(C98:C101)</f>
        <v>0</v>
      </c>
      <c r="D97" s="264">
        <f t="shared" si="60"/>
        <v>0</v>
      </c>
      <c r="E97" s="264">
        <f t="shared" si="60"/>
        <v>0</v>
      </c>
      <c r="F97" s="264">
        <f t="shared" si="60"/>
        <v>0</v>
      </c>
      <c r="G97" s="264">
        <f t="shared" si="60"/>
        <v>0</v>
      </c>
      <c r="H97" s="264">
        <f t="shared" si="60"/>
        <v>0</v>
      </c>
      <c r="I97" s="264">
        <f t="shared" si="60"/>
        <v>0</v>
      </c>
      <c r="J97" s="264">
        <f t="shared" si="60"/>
        <v>0</v>
      </c>
      <c r="K97" s="264" t="e">
        <f t="shared" si="60"/>
        <v>#REF!</v>
      </c>
      <c r="L97" s="509" t="e">
        <f t="shared" si="1"/>
        <v>#REF!</v>
      </c>
      <c r="M97" s="264" t="e">
        <f>SUM(M98:M101)</f>
        <v>#REF!</v>
      </c>
      <c r="N97" s="264">
        <f>SUM(N98:N101)</f>
        <v>0</v>
      </c>
      <c r="O97" s="264">
        <f>SUM(O98:O101)</f>
        <v>0</v>
      </c>
      <c r="P97" s="264" t="e">
        <f>SUM(P98:P101)</f>
        <v>#REF!</v>
      </c>
      <c r="Q97" s="509" t="e">
        <f t="shared" si="2"/>
        <v>#REF!</v>
      </c>
      <c r="R97" s="264" t="e">
        <f>SUM(R98:R101)</f>
        <v>#REF!</v>
      </c>
      <c r="S97" s="509" t="e">
        <f t="shared" si="3"/>
        <v>#REF!</v>
      </c>
      <c r="T97" s="264" t="e">
        <f>SUM(T98:T101)</f>
        <v>#REF!</v>
      </c>
      <c r="U97" s="264">
        <f>SUM(U98:U101)</f>
        <v>0</v>
      </c>
      <c r="V97" s="264" t="e">
        <f>SUM(V98:V101)</f>
        <v>#REF!</v>
      </c>
      <c r="W97" s="509" t="e">
        <f t="shared" si="4"/>
        <v>#REF!</v>
      </c>
      <c r="X97" s="264">
        <f>SUM(X98:X101)</f>
        <v>0</v>
      </c>
      <c r="Y97" s="264" t="e">
        <f>SUM(Y98:Y101)</f>
        <v>#REF!</v>
      </c>
      <c r="Z97" s="509" t="e">
        <f t="shared" si="5"/>
        <v>#REF!</v>
      </c>
      <c r="AA97" s="373" t="e">
        <f>SUM(AA98:AA101)</f>
        <v>#REF!</v>
      </c>
      <c r="AB97" s="736"/>
    </row>
    <row r="98" spans="1:29" s="275" customFormat="1" x14ac:dyDescent="0.2">
      <c r="A98" s="297" t="s">
        <v>242</v>
      </c>
      <c r="B98" s="304" t="s">
        <v>243</v>
      </c>
      <c r="C98" s="270">
        <v>0</v>
      </c>
      <c r="D98" s="279">
        <v>0</v>
      </c>
      <c r="E98" s="279">
        <v>0</v>
      </c>
      <c r="F98" s="271"/>
      <c r="G98" s="271">
        <v>0</v>
      </c>
      <c r="H98" s="270">
        <f>+C98+D98-E98+F98-G98</f>
        <v>0</v>
      </c>
      <c r="I98" s="271">
        <f>+'CDP-RP OCT'!C283</f>
        <v>0</v>
      </c>
      <c r="J98" s="271">
        <v>0</v>
      </c>
      <c r="K98" s="270" t="e">
        <f>+I98-J98+OCTUBRE!K98</f>
        <v>#REF!</v>
      </c>
      <c r="L98" s="361" t="e">
        <f t="shared" si="1"/>
        <v>#REF!</v>
      </c>
      <c r="M98" s="271" t="e">
        <f>+H98-K98</f>
        <v>#REF!</v>
      </c>
      <c r="N98" s="271">
        <f>+'CDP-RP NOV'!G285</f>
        <v>0</v>
      </c>
      <c r="O98" s="271">
        <v>0</v>
      </c>
      <c r="P98" s="270" t="e">
        <f>+N98-O98+OCTUBRE!P98</f>
        <v>#REF!</v>
      </c>
      <c r="Q98" s="361" t="e">
        <f t="shared" si="2"/>
        <v>#REF!</v>
      </c>
      <c r="R98" s="271" t="e">
        <f>+H98-P98</f>
        <v>#REF!</v>
      </c>
      <c r="S98" s="361" t="e">
        <f t="shared" si="3"/>
        <v>#REF!</v>
      </c>
      <c r="T98" s="270" t="e">
        <f>+OCTUBRE!V98</f>
        <v>#REF!</v>
      </c>
      <c r="U98" s="270">
        <v>0</v>
      </c>
      <c r="V98" s="270" t="e">
        <f>+T98+U98</f>
        <v>#REF!</v>
      </c>
      <c r="W98" s="361" t="e">
        <f t="shared" si="4"/>
        <v>#REF!</v>
      </c>
      <c r="X98" s="270">
        <f>+U98</f>
        <v>0</v>
      </c>
      <c r="Y98" s="270" t="e">
        <f>+X98+OCTUBRE!Y98</f>
        <v>#REF!</v>
      </c>
      <c r="Z98" s="361" t="e">
        <f t="shared" si="5"/>
        <v>#REF!</v>
      </c>
      <c r="AA98" s="279" t="e">
        <f>+P98-Y98</f>
        <v>#REF!</v>
      </c>
      <c r="AB98" s="737"/>
    </row>
    <row r="99" spans="1:29" s="275" customFormat="1" ht="15" x14ac:dyDescent="0.25">
      <c r="A99" s="276" t="s">
        <v>244</v>
      </c>
      <c r="B99" s="333" t="s">
        <v>245</v>
      </c>
      <c r="C99" s="278">
        <v>0</v>
      </c>
      <c r="D99" s="279">
        <v>0</v>
      </c>
      <c r="E99" s="279">
        <v>0</v>
      </c>
      <c r="F99" s="279"/>
      <c r="G99" s="279">
        <v>0</v>
      </c>
      <c r="H99" s="278">
        <f>+C99+D99-E99+F99-G99</f>
        <v>0</v>
      </c>
      <c r="I99" s="279">
        <f>+'CDP-RP NOV'!C294</f>
        <v>0</v>
      </c>
      <c r="J99" s="279">
        <v>0</v>
      </c>
      <c r="K99" s="270" t="e">
        <f>+I99-J99+OCTUBRE!K99</f>
        <v>#REF!</v>
      </c>
      <c r="L99" s="361" t="e">
        <f t="shared" si="1"/>
        <v>#REF!</v>
      </c>
      <c r="M99" s="279" t="e">
        <f>+H99-K99</f>
        <v>#REF!</v>
      </c>
      <c r="N99" s="271">
        <f>+'CDP-RP NOV'!G294</f>
        <v>0</v>
      </c>
      <c r="O99" s="279">
        <v>0</v>
      </c>
      <c r="P99" s="270" t="e">
        <f>+N99-O99+OCTUBRE!P99</f>
        <v>#REF!</v>
      </c>
      <c r="Q99" s="361" t="e">
        <f t="shared" si="2"/>
        <v>#REF!</v>
      </c>
      <c r="R99" s="279" t="e">
        <f>+H99-P99</f>
        <v>#REF!</v>
      </c>
      <c r="S99" s="361" t="e">
        <f t="shared" si="3"/>
        <v>#REF!</v>
      </c>
      <c r="T99" s="270" t="e">
        <f>+OCTUBRE!V99</f>
        <v>#REF!</v>
      </c>
      <c r="U99" s="278"/>
      <c r="V99" s="270" t="e">
        <f>+T99+U99</f>
        <v>#REF!</v>
      </c>
      <c r="W99" s="361" t="e">
        <f t="shared" si="4"/>
        <v>#REF!</v>
      </c>
      <c r="X99" s="270">
        <f>+U99</f>
        <v>0</v>
      </c>
      <c r="Y99" s="270" t="e">
        <f>+X99+OCTUBRE!Y99</f>
        <v>#REF!</v>
      </c>
      <c r="Z99" s="361" t="e">
        <f t="shared" si="5"/>
        <v>#REF!</v>
      </c>
      <c r="AA99" s="279" t="e">
        <f>+P99-Y99</f>
        <v>#REF!</v>
      </c>
      <c r="AB99" s="542"/>
      <c r="AC99" s="735"/>
    </row>
    <row r="100" spans="1:29" s="275" customFormat="1" x14ac:dyDescent="0.2">
      <c r="A100" s="276" t="s">
        <v>246</v>
      </c>
      <c r="B100" s="333" t="s">
        <v>247</v>
      </c>
      <c r="C100" s="279"/>
      <c r="D100" s="279">
        <v>0</v>
      </c>
      <c r="E100" s="279">
        <v>0</v>
      </c>
      <c r="F100" s="279"/>
      <c r="G100" s="279">
        <v>0</v>
      </c>
      <c r="H100" s="278">
        <f>+C100+D100-E100+F100-G100</f>
        <v>0</v>
      </c>
      <c r="I100" s="279">
        <f>+'CDP-RP OCT'!C299</f>
        <v>0</v>
      </c>
      <c r="J100" s="279">
        <v>0</v>
      </c>
      <c r="K100" s="270" t="e">
        <f>+I100-J100+OCTUBRE!K100</f>
        <v>#REF!</v>
      </c>
      <c r="L100" s="361" t="e">
        <f t="shared" si="1"/>
        <v>#REF!</v>
      </c>
      <c r="M100" s="279" t="e">
        <f>+H100-K100</f>
        <v>#REF!</v>
      </c>
      <c r="N100" s="271">
        <f>+'CDP-RP NOV'!G301</f>
        <v>0</v>
      </c>
      <c r="O100" s="279">
        <v>0</v>
      </c>
      <c r="P100" s="270" t="e">
        <f>+N100-O100+OCTUBRE!P100</f>
        <v>#REF!</v>
      </c>
      <c r="Q100" s="361" t="e">
        <f t="shared" si="2"/>
        <v>#REF!</v>
      </c>
      <c r="R100" s="279" t="e">
        <f>+H100-P100</f>
        <v>#REF!</v>
      </c>
      <c r="S100" s="361" t="e">
        <f t="shared" si="3"/>
        <v>#REF!</v>
      </c>
      <c r="T100" s="270" t="e">
        <f>+OCTUBRE!V100</f>
        <v>#REF!</v>
      </c>
      <c r="U100" s="278"/>
      <c r="V100" s="270" t="e">
        <f>+T100+U100</f>
        <v>#REF!</v>
      </c>
      <c r="W100" s="361" t="e">
        <f t="shared" si="4"/>
        <v>#REF!</v>
      </c>
      <c r="X100" s="270">
        <f>+U100</f>
        <v>0</v>
      </c>
      <c r="Y100" s="270" t="e">
        <f>+X100+OCTUBRE!Y100</f>
        <v>#REF!</v>
      </c>
      <c r="Z100" s="361" t="e">
        <f t="shared" si="5"/>
        <v>#REF!</v>
      </c>
      <c r="AA100" s="279" t="e">
        <f>+P100-Y100</f>
        <v>#REF!</v>
      </c>
    </row>
    <row r="101" spans="1:29" s="275" customFormat="1" x14ac:dyDescent="0.2">
      <c r="A101" s="374" t="s">
        <v>248</v>
      </c>
      <c r="B101" s="375" t="s">
        <v>249</v>
      </c>
      <c r="C101" s="372">
        <v>0</v>
      </c>
      <c r="D101" s="610">
        <v>0</v>
      </c>
      <c r="E101" s="610">
        <v>0</v>
      </c>
      <c r="F101" s="371"/>
      <c r="G101" s="371">
        <v>0</v>
      </c>
      <c r="H101" s="372">
        <f>+C101+D101-E101+F101-G101</f>
        <v>0</v>
      </c>
      <c r="I101" s="371">
        <f>+'CDP-RP NOV'!C326</f>
        <v>0</v>
      </c>
      <c r="J101" s="371"/>
      <c r="K101" s="270" t="e">
        <f>+I101-J101+OCTUBRE!K101</f>
        <v>#REF!</v>
      </c>
      <c r="L101" s="566" t="e">
        <f t="shared" si="1"/>
        <v>#REF!</v>
      </c>
      <c r="M101" s="371" t="e">
        <f>+H101-K101</f>
        <v>#REF!</v>
      </c>
      <c r="N101" s="271">
        <f>+'CDP-RP NOV'!G326</f>
        <v>0</v>
      </c>
      <c r="O101" s="371"/>
      <c r="P101" s="270" t="e">
        <f>+N101-O101+OCTUBRE!P101</f>
        <v>#REF!</v>
      </c>
      <c r="Q101" s="566" t="e">
        <f t="shared" si="2"/>
        <v>#REF!</v>
      </c>
      <c r="R101" s="371" t="e">
        <f>+H101-P101</f>
        <v>#REF!</v>
      </c>
      <c r="S101" s="566" t="e">
        <f t="shared" si="3"/>
        <v>#REF!</v>
      </c>
      <c r="T101" s="270" t="e">
        <f>+OCTUBRE!V101</f>
        <v>#REF!</v>
      </c>
      <c r="U101" s="278"/>
      <c r="V101" s="522" t="e">
        <f>+T101+U101</f>
        <v>#REF!</v>
      </c>
      <c r="W101" s="566" t="e">
        <f t="shared" si="4"/>
        <v>#REF!</v>
      </c>
      <c r="X101" s="522">
        <f>+U101</f>
        <v>0</v>
      </c>
      <c r="Y101" s="270" t="e">
        <f>+X101+OCTUBRE!Y101</f>
        <v>#REF!</v>
      </c>
      <c r="Z101" s="566" t="e">
        <f t="shared" si="5"/>
        <v>#REF!</v>
      </c>
      <c r="AA101" s="279" t="e">
        <f>+P101-Y101</f>
        <v>#REF!</v>
      </c>
    </row>
    <row r="102" spans="1:29" s="275" customFormat="1" x14ac:dyDescent="0.2">
      <c r="A102" s="567"/>
      <c r="B102" s="568"/>
      <c r="C102" s="569"/>
      <c r="D102" s="569"/>
      <c r="E102" s="569"/>
      <c r="F102" s="569"/>
      <c r="G102" s="569"/>
      <c r="H102" s="569"/>
      <c r="I102" s="569"/>
      <c r="J102" s="569"/>
      <c r="K102" s="569"/>
      <c r="L102" s="248"/>
      <c r="M102" s="569"/>
      <c r="N102" s="569"/>
      <c r="O102" s="569"/>
      <c r="P102" s="569"/>
      <c r="Q102" s="248"/>
      <c r="R102" s="569"/>
      <c r="S102" s="248"/>
      <c r="T102" s="569"/>
      <c r="U102" s="569"/>
      <c r="V102" s="569"/>
      <c r="W102" s="248"/>
      <c r="X102" s="569"/>
      <c r="Y102" s="569"/>
      <c r="Z102" s="248"/>
      <c r="AA102" s="569"/>
    </row>
    <row r="103" spans="1:29" s="275" customFormat="1" x14ac:dyDescent="0.2">
      <c r="A103" s="567"/>
      <c r="B103" s="568"/>
      <c r="C103" s="569"/>
      <c r="D103" s="569"/>
      <c r="E103" s="569"/>
      <c r="F103" s="569"/>
      <c r="G103" s="569"/>
      <c r="H103" s="569"/>
      <c r="I103" s="569"/>
      <c r="J103" s="569"/>
      <c r="K103" s="569"/>
      <c r="L103" s="248"/>
      <c r="M103" s="569"/>
      <c r="N103" s="569"/>
      <c r="O103" s="569"/>
      <c r="P103" s="569"/>
      <c r="Q103" s="248"/>
      <c r="R103" s="569"/>
      <c r="S103" s="248"/>
      <c r="T103" s="569"/>
      <c r="U103" s="569"/>
      <c r="V103" s="569"/>
      <c r="W103" s="248"/>
      <c r="X103" s="569"/>
      <c r="Y103" s="569"/>
      <c r="Z103" s="248"/>
      <c r="AA103" s="569"/>
    </row>
    <row r="104" spans="1:29" s="275" customFormat="1" x14ac:dyDescent="0.2">
      <c r="A104" s="567"/>
      <c r="B104" s="568"/>
      <c r="C104" s="569"/>
      <c r="D104" s="569"/>
      <c r="E104" s="569"/>
      <c r="F104" s="569"/>
      <c r="G104" s="569"/>
      <c r="H104" s="569"/>
      <c r="I104" s="569"/>
      <c r="J104" s="569"/>
      <c r="K104" s="569"/>
      <c r="L104" s="248"/>
      <c r="M104" s="569"/>
      <c r="N104" s="569"/>
      <c r="O104" s="569"/>
      <c r="P104" s="569"/>
      <c r="Q104" s="248"/>
      <c r="R104" s="569"/>
      <c r="S104" s="248"/>
      <c r="T104" s="569"/>
      <c r="U104" s="569"/>
      <c r="V104" s="569"/>
      <c r="W104" s="248"/>
      <c r="X104" s="569"/>
      <c r="Y104" s="569"/>
      <c r="Z104" s="248"/>
      <c r="AA104" s="569"/>
    </row>
    <row r="106" spans="1:29" x14ac:dyDescent="0.2">
      <c r="V106" s="247"/>
    </row>
    <row r="108" spans="1:29" s="216" customFormat="1" ht="18" x14ac:dyDescent="0.25">
      <c r="B108" s="335"/>
      <c r="C108" s="224"/>
      <c r="F108" s="400"/>
      <c r="G108" s="335"/>
      <c r="H108" s="335"/>
      <c r="I108" s="570"/>
      <c r="K108" s="224"/>
      <c r="L108" s="222"/>
      <c r="M108" s="224"/>
      <c r="N108" s="224"/>
      <c r="P108" s="224"/>
      <c r="Q108" s="222"/>
      <c r="R108" s="224"/>
      <c r="S108" s="222"/>
      <c r="W108" s="222"/>
      <c r="Y108" s="224"/>
      <c r="Z108" s="222"/>
      <c r="AA108" s="224"/>
    </row>
    <row r="109" spans="1:29" s="216" customFormat="1" ht="18" x14ac:dyDescent="0.25">
      <c r="B109" s="217" t="s">
        <v>250</v>
      </c>
      <c r="C109" s="219"/>
      <c r="D109" s="217"/>
      <c r="E109" s="217"/>
      <c r="F109" s="401" t="s">
        <v>251</v>
      </c>
      <c r="G109" s="217"/>
      <c r="I109" s="224"/>
      <c r="K109" s="224"/>
      <c r="L109" s="220"/>
      <c r="M109" s="224"/>
      <c r="N109" s="224"/>
      <c r="P109" s="224"/>
      <c r="Q109" s="222"/>
      <c r="R109" s="224"/>
      <c r="S109" s="222"/>
      <c r="W109" s="222"/>
      <c r="Y109" s="224"/>
      <c r="Z109" s="222"/>
      <c r="AA109" s="224"/>
    </row>
    <row r="110" spans="1:29" s="216" customFormat="1" ht="18" x14ac:dyDescent="0.25">
      <c r="B110" s="217" t="s">
        <v>252</v>
      </c>
      <c r="C110" s="219"/>
      <c r="D110" s="217"/>
      <c r="E110" s="217"/>
      <c r="F110" s="401" t="s">
        <v>253</v>
      </c>
      <c r="G110" s="217"/>
      <c r="I110" s="224"/>
      <c r="K110" s="224"/>
      <c r="L110" s="220"/>
      <c r="M110" s="224"/>
      <c r="N110" s="224"/>
      <c r="P110" s="224"/>
      <c r="Q110" s="222"/>
      <c r="R110" s="224"/>
      <c r="S110" s="222"/>
      <c r="W110" s="222"/>
      <c r="Y110" s="224"/>
      <c r="Z110" s="222"/>
      <c r="AA110" s="224"/>
    </row>
    <row r="111" spans="1:29" s="216" customFormat="1" ht="18" x14ac:dyDescent="0.25">
      <c r="B111" s="217" t="s">
        <v>254</v>
      </c>
      <c r="C111" s="224"/>
      <c r="F111" s="401" t="s">
        <v>255</v>
      </c>
      <c r="I111" s="224"/>
      <c r="K111" s="224"/>
      <c r="L111" s="222"/>
      <c r="M111" s="224"/>
      <c r="N111" s="224"/>
      <c r="P111" s="224"/>
      <c r="Q111" s="222"/>
      <c r="R111" s="224"/>
      <c r="S111" s="222"/>
      <c r="W111" s="222"/>
      <c r="Y111" s="224"/>
      <c r="Z111" s="222"/>
      <c r="AA111" s="224"/>
    </row>
  </sheetData>
  <sheetProtection selectLockedCells="1" selectUnlockedCells="1"/>
  <mergeCells count="28"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W6:W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opLeftCell="A277" workbookViewId="0">
      <selection activeCell="A29" sqref="A29"/>
    </sheetView>
  </sheetViews>
  <sheetFormatPr baseColWidth="10" defaultRowHeight="12" outlineLevelRow="2" x14ac:dyDescent="0.2"/>
  <cols>
    <col min="1" max="1" width="14.85546875" style="611" customWidth="1"/>
    <col min="2" max="2" width="15.28515625" style="611" customWidth="1"/>
    <col min="3" max="3" width="16.5703125" style="611" customWidth="1"/>
    <col min="4" max="4" width="73.28515625" style="611" customWidth="1"/>
    <col min="5" max="5" width="19.140625" style="611" customWidth="1"/>
    <col min="6" max="6" width="9" style="611" customWidth="1"/>
    <col min="7" max="7" width="18.7109375" style="738" customWidth="1"/>
    <col min="8" max="8" width="11.42578125" style="612"/>
    <col min="9" max="9" width="15.85546875" style="612" customWidth="1"/>
    <col min="10" max="10" width="12" style="612" customWidth="1"/>
    <col min="11" max="16384" width="11.42578125" style="611"/>
  </cols>
  <sheetData>
    <row r="1" spans="1:7" x14ac:dyDescent="0.2">
      <c r="D1" s="613"/>
    </row>
    <row r="2" spans="1:7" x14ac:dyDescent="0.2">
      <c r="D2" s="613"/>
    </row>
    <row r="3" spans="1:7" x14ac:dyDescent="0.2">
      <c r="A3" s="615" t="s">
        <v>0</v>
      </c>
      <c r="B3" s="616" t="s">
        <v>1</v>
      </c>
      <c r="C3" s="616" t="s">
        <v>2</v>
      </c>
      <c r="D3" s="617" t="s">
        <v>3</v>
      </c>
      <c r="E3" s="616" t="s">
        <v>4</v>
      </c>
      <c r="F3" s="616" t="s">
        <v>5</v>
      </c>
      <c r="G3" s="739" t="s">
        <v>2</v>
      </c>
    </row>
    <row r="4" spans="1:7" x14ac:dyDescent="0.2">
      <c r="A4" s="619"/>
      <c r="B4" s="620"/>
      <c r="C4" s="621"/>
      <c r="D4" s="622"/>
      <c r="E4" s="616"/>
      <c r="F4" s="616"/>
      <c r="G4" s="739"/>
    </row>
    <row r="5" spans="1:7" x14ac:dyDescent="0.2">
      <c r="A5" s="619"/>
      <c r="B5" s="620"/>
      <c r="C5" s="621"/>
      <c r="D5" s="623"/>
      <c r="E5" s="624"/>
      <c r="F5" s="625"/>
      <c r="G5" s="739"/>
    </row>
    <row r="6" spans="1:7" x14ac:dyDescent="0.2">
      <c r="A6" s="626"/>
      <c r="B6" s="626"/>
      <c r="C6" s="618">
        <f>SUM(C4:C5)</f>
        <v>0</v>
      </c>
      <c r="D6" s="627" t="s">
        <v>6</v>
      </c>
      <c r="E6" s="625"/>
      <c r="F6" s="625"/>
      <c r="G6" s="739">
        <f>SUM(G4:G5)</f>
        <v>0</v>
      </c>
    </row>
    <row r="7" spans="1:7" x14ac:dyDescent="0.2">
      <c r="A7" s="628"/>
      <c r="B7" s="628"/>
      <c r="C7" s="628"/>
      <c r="D7" s="629"/>
      <c r="E7" s="630"/>
      <c r="F7" s="630"/>
      <c r="G7" s="740"/>
    </row>
    <row r="8" spans="1:7" x14ac:dyDescent="0.2">
      <c r="A8" s="628"/>
      <c r="B8" s="628"/>
      <c r="C8" s="628"/>
      <c r="D8" s="629"/>
      <c r="E8" s="630"/>
      <c r="F8" s="630"/>
      <c r="G8" s="740"/>
    </row>
    <row r="9" spans="1:7" x14ac:dyDescent="0.2">
      <c r="A9" s="632" t="s">
        <v>0</v>
      </c>
      <c r="B9" s="625" t="s">
        <v>1</v>
      </c>
      <c r="C9" s="616" t="s">
        <v>2</v>
      </c>
      <c r="D9" s="633" t="s">
        <v>7</v>
      </c>
      <c r="E9" s="625" t="s">
        <v>4</v>
      </c>
      <c r="F9" s="625" t="s">
        <v>5</v>
      </c>
      <c r="G9" s="739" t="s">
        <v>2</v>
      </c>
    </row>
    <row r="10" spans="1:7" ht="13.5" x14ac:dyDescent="0.25">
      <c r="A10" s="619"/>
      <c r="B10" s="620"/>
      <c r="C10" s="621"/>
      <c r="D10" s="634"/>
      <c r="E10" s="348"/>
      <c r="F10" s="344"/>
      <c r="G10" s="741"/>
    </row>
    <row r="11" spans="1:7" ht="13.5" x14ac:dyDescent="0.25">
      <c r="A11" s="619"/>
      <c r="B11" s="620"/>
      <c r="C11" s="621"/>
      <c r="D11" s="634"/>
      <c r="E11" s="348"/>
      <c r="F11" s="344"/>
      <c r="G11" s="742"/>
    </row>
    <row r="12" spans="1:7" x14ac:dyDescent="0.2">
      <c r="A12" s="632"/>
      <c r="B12" s="625"/>
      <c r="C12" s="625"/>
      <c r="D12" s="633"/>
      <c r="E12" s="625"/>
      <c r="F12" s="625"/>
      <c r="G12" s="739"/>
    </row>
    <row r="13" spans="1:7" x14ac:dyDescent="0.2">
      <c r="A13" s="632"/>
      <c r="B13" s="632"/>
      <c r="C13" s="618">
        <f>SUM(C10:C12)</f>
        <v>0</v>
      </c>
      <c r="D13" s="635" t="s">
        <v>6</v>
      </c>
      <c r="E13" s="625"/>
      <c r="F13" s="625"/>
      <c r="G13" s="739">
        <f>SUM(G10:G12)</f>
        <v>0</v>
      </c>
    </row>
    <row r="14" spans="1:7" x14ac:dyDescent="0.2">
      <c r="A14" s="630"/>
      <c r="B14" s="630"/>
      <c r="C14" s="630"/>
      <c r="D14" s="636"/>
      <c r="E14" s="630"/>
      <c r="F14" s="630"/>
      <c r="G14" s="740"/>
    </row>
    <row r="15" spans="1:7" x14ac:dyDescent="0.2">
      <c r="A15" s="630"/>
      <c r="B15" s="630"/>
      <c r="C15" s="630"/>
      <c r="D15" s="636"/>
      <c r="E15" s="630"/>
      <c r="F15" s="630"/>
      <c r="G15" s="740"/>
    </row>
    <row r="16" spans="1:7" x14ac:dyDescent="0.2">
      <c r="A16" s="632" t="s">
        <v>0</v>
      </c>
      <c r="B16" s="625" t="s">
        <v>1</v>
      </c>
      <c r="C16" s="616" t="s">
        <v>2</v>
      </c>
      <c r="D16" s="633" t="s">
        <v>8</v>
      </c>
      <c r="E16" s="625" t="s">
        <v>4</v>
      </c>
      <c r="F16" s="625" t="s">
        <v>5</v>
      </c>
      <c r="G16" s="739" t="s">
        <v>2</v>
      </c>
    </row>
    <row r="17" spans="1:10" ht="13.5" x14ac:dyDescent="0.25">
      <c r="A17" s="354"/>
      <c r="B17" s="344"/>
      <c r="C17" s="349"/>
      <c r="D17" s="342"/>
      <c r="E17" s="354"/>
      <c r="F17" s="344"/>
      <c r="G17" s="741"/>
    </row>
    <row r="18" spans="1:10" ht="13.5" x14ac:dyDescent="0.25">
      <c r="A18" s="354"/>
      <c r="B18" s="344"/>
      <c r="C18" s="355"/>
      <c r="D18" s="342"/>
      <c r="E18" s="354"/>
      <c r="F18" s="344"/>
      <c r="G18" s="742"/>
    </row>
    <row r="19" spans="1:10" x14ac:dyDescent="0.2">
      <c r="A19" s="632"/>
      <c r="B19" s="632"/>
      <c r="C19" s="618">
        <f>SUM(C17:C18)</f>
        <v>0</v>
      </c>
      <c r="D19" s="635" t="s">
        <v>6</v>
      </c>
      <c r="E19" s="625"/>
      <c r="F19" s="625"/>
      <c r="G19" s="739">
        <f>SUM(G17:G18)</f>
        <v>0</v>
      </c>
    </row>
    <row r="20" spans="1:10" x14ac:dyDescent="0.2">
      <c r="A20" s="628"/>
      <c r="B20" s="628"/>
      <c r="C20" s="628"/>
      <c r="D20" s="629"/>
      <c r="E20" s="630"/>
      <c r="F20" s="630"/>
      <c r="G20" s="740"/>
    </row>
    <row r="21" spans="1:10" x14ac:dyDescent="0.2">
      <c r="A21" s="628"/>
      <c r="B21" s="628"/>
      <c r="C21" s="628"/>
      <c r="D21" s="629"/>
      <c r="E21" s="630"/>
      <c r="F21" s="630"/>
      <c r="G21" s="740"/>
    </row>
    <row r="22" spans="1:10" x14ac:dyDescent="0.2">
      <c r="A22" s="632" t="s">
        <v>0</v>
      </c>
      <c r="B22" s="625" t="s">
        <v>1</v>
      </c>
      <c r="C22" s="616" t="s">
        <v>2</v>
      </c>
      <c r="D22" s="633" t="s">
        <v>9</v>
      </c>
      <c r="E22" s="625" t="s">
        <v>4</v>
      </c>
      <c r="F22" s="625" t="s">
        <v>5</v>
      </c>
      <c r="G22" s="739" t="s">
        <v>2</v>
      </c>
    </row>
    <row r="23" spans="1:10" s="1" customFormat="1" ht="15" x14ac:dyDescent="0.25">
      <c r="A23" s="392"/>
      <c r="B23" s="241"/>
      <c r="C23" s="388"/>
      <c r="D23" s="378"/>
      <c r="E23" s="392"/>
      <c r="F23" s="241"/>
      <c r="G23" s="235"/>
      <c r="H23" s="48"/>
      <c r="I23" s="48"/>
      <c r="J23" s="48"/>
    </row>
    <row r="24" spans="1:10" s="1" customFormat="1" ht="15" x14ac:dyDescent="0.25">
      <c r="A24" s="392"/>
      <c r="B24" s="241"/>
      <c r="C24" s="388"/>
      <c r="D24" s="378"/>
      <c r="E24" s="392"/>
      <c r="F24" s="241"/>
      <c r="G24" s="235"/>
      <c r="H24" s="48"/>
      <c r="I24" s="48"/>
      <c r="J24" s="48"/>
    </row>
    <row r="25" spans="1:10" s="1" customFormat="1" ht="15" x14ac:dyDescent="0.25">
      <c r="A25" s="392"/>
      <c r="B25" s="241"/>
      <c r="C25" s="388"/>
      <c r="D25" s="378"/>
      <c r="E25" s="392"/>
      <c r="F25" s="241"/>
      <c r="G25" s="235"/>
      <c r="H25" s="48"/>
      <c r="I25" s="48"/>
      <c r="J25" s="48"/>
    </row>
    <row r="26" spans="1:10" s="1" customFormat="1" ht="15" x14ac:dyDescent="0.25">
      <c r="A26" s="392"/>
      <c r="B26" s="241"/>
      <c r="C26" s="388"/>
      <c r="D26" s="378"/>
      <c r="E26" s="392"/>
      <c r="F26" s="241"/>
      <c r="G26" s="235"/>
      <c r="H26" s="48"/>
      <c r="I26" s="48"/>
      <c r="J26" s="48"/>
    </row>
    <row r="27" spans="1:10" s="1" customFormat="1" ht="15" x14ac:dyDescent="0.25">
      <c r="A27" s="392"/>
      <c r="B27" s="241"/>
      <c r="C27" s="388"/>
      <c r="D27" s="378"/>
      <c r="E27" s="392"/>
      <c r="F27" s="241"/>
      <c r="G27" s="235"/>
      <c r="H27" s="48"/>
      <c r="I27" s="48"/>
      <c r="J27" s="48"/>
    </row>
    <row r="28" spans="1:10" s="1" customFormat="1" ht="15" x14ac:dyDescent="0.25">
      <c r="A28" s="392"/>
      <c r="B28" s="241"/>
      <c r="C28" s="388"/>
      <c r="D28" s="378"/>
      <c r="E28" s="392"/>
      <c r="F28" s="241"/>
      <c r="G28" s="235"/>
      <c r="H28" s="48"/>
      <c r="I28" s="48"/>
      <c r="J28" s="48"/>
    </row>
    <row r="29" spans="1:10" s="1" customFormat="1" ht="15" x14ac:dyDescent="0.25">
      <c r="A29" s="392"/>
      <c r="B29" s="241"/>
      <c r="C29" s="388"/>
      <c r="D29" s="242"/>
      <c r="E29" s="392"/>
      <c r="F29" s="241"/>
      <c r="G29" s="235"/>
      <c r="H29" s="48"/>
      <c r="I29" s="48"/>
      <c r="J29" s="48"/>
    </row>
    <row r="30" spans="1:10" x14ac:dyDescent="0.2">
      <c r="A30" s="632"/>
      <c r="B30" s="632"/>
      <c r="C30" s="618">
        <f>SUM(C23:C29)</f>
        <v>0</v>
      </c>
      <c r="D30" s="635" t="s">
        <v>6</v>
      </c>
      <c r="E30" s="625"/>
      <c r="F30" s="625"/>
      <c r="G30" s="739">
        <f>SUM(G23:G29)</f>
        <v>0</v>
      </c>
    </row>
    <row r="31" spans="1:10" x14ac:dyDescent="0.2">
      <c r="A31" s="628"/>
      <c r="B31" s="628"/>
      <c r="C31" s="628"/>
      <c r="D31" s="629"/>
      <c r="E31" s="630"/>
      <c r="F31" s="630"/>
      <c r="G31" s="740"/>
    </row>
    <row r="32" spans="1:10" x14ac:dyDescent="0.2">
      <c r="A32" s="628"/>
      <c r="B32" s="630"/>
      <c r="C32" s="630"/>
      <c r="D32" s="637"/>
      <c r="E32" s="630"/>
      <c r="F32" s="630"/>
      <c r="G32" s="740"/>
    </row>
    <row r="33" spans="1:7" x14ac:dyDescent="0.2">
      <c r="A33" s="632" t="s">
        <v>0</v>
      </c>
      <c r="B33" s="625" t="s">
        <v>1</v>
      </c>
      <c r="C33" s="616" t="s">
        <v>2</v>
      </c>
      <c r="D33" s="638" t="s">
        <v>10</v>
      </c>
      <c r="E33" s="625" t="s">
        <v>4</v>
      </c>
      <c r="F33" s="625" t="s">
        <v>5</v>
      </c>
      <c r="G33" s="739" t="s">
        <v>2</v>
      </c>
    </row>
    <row r="34" spans="1:7" x14ac:dyDescent="0.2">
      <c r="A34" s="632"/>
      <c r="B34" s="625"/>
      <c r="C34" s="625"/>
      <c r="D34" s="638"/>
      <c r="E34" s="625"/>
      <c r="F34" s="625"/>
      <c r="G34" s="739"/>
    </row>
    <row r="35" spans="1:7" x14ac:dyDescent="0.2">
      <c r="A35" s="632"/>
      <c r="B35" s="625"/>
      <c r="C35" s="625"/>
      <c r="D35" s="638"/>
      <c r="E35" s="625"/>
      <c r="F35" s="625"/>
      <c r="G35" s="739"/>
    </row>
    <row r="36" spans="1:7" x14ac:dyDescent="0.2">
      <c r="A36" s="632"/>
      <c r="B36" s="632"/>
      <c r="C36" s="618">
        <f>SUM(C34:C35)</f>
        <v>0</v>
      </c>
      <c r="D36" s="635" t="s">
        <v>6</v>
      </c>
      <c r="E36" s="625"/>
      <c r="F36" s="625"/>
      <c r="G36" s="739">
        <f>SUM(G34:G35)</f>
        <v>0</v>
      </c>
    </row>
    <row r="37" spans="1:7" x14ac:dyDescent="0.2">
      <c r="A37" s="628"/>
      <c r="B37" s="628"/>
      <c r="C37" s="628"/>
      <c r="D37" s="629"/>
      <c r="E37" s="630"/>
      <c r="F37" s="630"/>
      <c r="G37" s="740"/>
    </row>
    <row r="38" spans="1:7" x14ac:dyDescent="0.2">
      <c r="A38" s="628"/>
      <c r="B38" s="628"/>
      <c r="C38" s="628"/>
      <c r="D38" s="629"/>
      <c r="E38" s="630"/>
      <c r="F38" s="630"/>
      <c r="G38" s="740"/>
    </row>
    <row r="39" spans="1:7" x14ac:dyDescent="0.2">
      <c r="A39" s="632" t="s">
        <v>0</v>
      </c>
      <c r="B39" s="625" t="s">
        <v>1</v>
      </c>
      <c r="C39" s="616" t="s">
        <v>2</v>
      </c>
      <c r="D39" s="633" t="s">
        <v>11</v>
      </c>
      <c r="E39" s="625" t="s">
        <v>4</v>
      </c>
      <c r="F39" s="625" t="s">
        <v>5</v>
      </c>
      <c r="G39" s="739" t="s">
        <v>2</v>
      </c>
    </row>
    <row r="40" spans="1:7" ht="13.5" x14ac:dyDescent="0.25">
      <c r="A40" s="354"/>
      <c r="B40" s="344"/>
      <c r="C40" s="355"/>
      <c r="D40" s="342"/>
      <c r="E40" s="354"/>
      <c r="F40" s="344"/>
      <c r="G40" s="741"/>
    </row>
    <row r="41" spans="1:7" ht="13.5" x14ac:dyDescent="0.25">
      <c r="A41" s="354"/>
      <c r="B41" s="344"/>
      <c r="C41" s="355"/>
      <c r="D41" s="342"/>
      <c r="E41" s="354"/>
      <c r="F41" s="344"/>
      <c r="G41" s="742"/>
    </row>
    <row r="42" spans="1:7" x14ac:dyDescent="0.2">
      <c r="A42" s="632"/>
      <c r="B42" s="632"/>
      <c r="C42" s="618">
        <f>SUM(C40:C41)</f>
        <v>0</v>
      </c>
      <c r="D42" s="635" t="s">
        <v>6</v>
      </c>
      <c r="E42" s="625"/>
      <c r="F42" s="625"/>
      <c r="G42" s="739">
        <f>SUM(G40:G41)</f>
        <v>0</v>
      </c>
    </row>
    <row r="43" spans="1:7" x14ac:dyDescent="0.2">
      <c r="A43" s="612"/>
      <c r="B43" s="612"/>
      <c r="C43" s="612"/>
      <c r="D43" s="639"/>
      <c r="E43" s="612"/>
      <c r="F43" s="612"/>
    </row>
    <row r="44" spans="1:7" x14ac:dyDescent="0.2">
      <c r="A44" s="612"/>
      <c r="B44" s="612"/>
      <c r="C44" s="612"/>
      <c r="D44" s="639"/>
      <c r="E44" s="612"/>
      <c r="F44" s="612"/>
    </row>
    <row r="45" spans="1:7" x14ac:dyDescent="0.2">
      <c r="A45" s="632" t="s">
        <v>0</v>
      </c>
      <c r="B45" s="625" t="s">
        <v>1</v>
      </c>
      <c r="C45" s="616" t="s">
        <v>2</v>
      </c>
      <c r="D45" s="638" t="s">
        <v>12</v>
      </c>
      <c r="E45" s="625" t="s">
        <v>4</v>
      </c>
      <c r="F45" s="625" t="s">
        <v>5</v>
      </c>
      <c r="G45" s="739" t="s">
        <v>2</v>
      </c>
    </row>
    <row r="46" spans="1:7" ht="13.5" x14ac:dyDescent="0.25">
      <c r="A46" s="354"/>
      <c r="B46" s="344"/>
      <c r="C46" s="355"/>
      <c r="D46" s="342"/>
      <c r="E46" s="354"/>
      <c r="F46" s="344"/>
      <c r="G46" s="741"/>
    </row>
    <row r="47" spans="1:7" ht="13.5" x14ac:dyDescent="0.25">
      <c r="A47" s="354"/>
      <c r="B47" s="344"/>
      <c r="C47" s="355"/>
      <c r="D47" s="342"/>
      <c r="E47" s="354"/>
      <c r="F47" s="344"/>
      <c r="G47" s="742"/>
    </row>
    <row r="48" spans="1:7" x14ac:dyDescent="0.2">
      <c r="A48" s="615"/>
      <c r="B48" s="615"/>
      <c r="C48" s="618">
        <f>SUM(C46:C47)</f>
        <v>0</v>
      </c>
      <c r="D48" s="641" t="s">
        <v>6</v>
      </c>
      <c r="E48" s="616"/>
      <c r="F48" s="616"/>
      <c r="G48" s="739">
        <f>SUM(G46:G47)</f>
        <v>0</v>
      </c>
    </row>
    <row r="49" spans="1:10" x14ac:dyDescent="0.2">
      <c r="A49" s="642"/>
      <c r="B49" s="642"/>
      <c r="C49" s="642"/>
      <c r="D49" s="643"/>
      <c r="E49" s="644"/>
      <c r="F49" s="644"/>
      <c r="G49" s="743"/>
    </row>
    <row r="50" spans="1:10" x14ac:dyDescent="0.2">
      <c r="A50" s="646"/>
      <c r="B50" s="646"/>
      <c r="C50" s="646"/>
      <c r="D50" s="647"/>
      <c r="E50" s="648"/>
      <c r="F50" s="648"/>
      <c r="G50" s="744"/>
    </row>
    <row r="51" spans="1:10" x14ac:dyDescent="0.2">
      <c r="A51" s="650" t="s">
        <v>0</v>
      </c>
      <c r="B51" s="651" t="s">
        <v>1</v>
      </c>
      <c r="C51" s="625" t="s">
        <v>2</v>
      </c>
      <c r="D51" s="652" t="s">
        <v>13</v>
      </c>
      <c r="E51" s="651" t="s">
        <v>4</v>
      </c>
      <c r="F51" s="651" t="s">
        <v>5</v>
      </c>
      <c r="G51" s="739" t="s">
        <v>2</v>
      </c>
    </row>
    <row r="52" spans="1:10" s="1" customFormat="1" ht="15" x14ac:dyDescent="0.25">
      <c r="A52" s="379"/>
      <c r="B52" s="241"/>
      <c r="C52" s="388"/>
      <c r="D52" s="378"/>
      <c r="E52" s="379"/>
      <c r="F52" s="241"/>
      <c r="G52" s="235"/>
      <c r="H52" s="48"/>
      <c r="I52" s="48"/>
      <c r="J52" s="48"/>
    </row>
    <row r="53" spans="1:10" ht="13.5" x14ac:dyDescent="0.25">
      <c r="A53" s="354"/>
      <c r="B53" s="344"/>
      <c r="C53" s="355"/>
      <c r="D53" s="342"/>
      <c r="E53" s="353"/>
      <c r="F53" s="707"/>
      <c r="G53" s="742"/>
    </row>
    <row r="54" spans="1:10" ht="13.5" x14ac:dyDescent="0.25">
      <c r="A54" s="354"/>
      <c r="B54" s="344"/>
      <c r="C54" s="355"/>
      <c r="D54" s="342"/>
      <c r="E54" s="353"/>
      <c r="F54" s="344"/>
      <c r="G54" s="742"/>
    </row>
    <row r="55" spans="1:10" s="656" customFormat="1" ht="13.5" outlineLevel="2" x14ac:dyDescent="0.25">
      <c r="A55" s="344"/>
      <c r="B55" s="354"/>
      <c r="C55" s="342"/>
      <c r="D55" s="117"/>
      <c r="E55" s="355"/>
      <c r="F55" s="344"/>
      <c r="G55" s="742"/>
    </row>
    <row r="56" spans="1:10" x14ac:dyDescent="0.2">
      <c r="A56" s="632"/>
      <c r="B56" s="632"/>
      <c r="C56" s="618">
        <f>SUM(C52:C55)</f>
        <v>0</v>
      </c>
      <c r="D56" s="635" t="s">
        <v>6</v>
      </c>
      <c r="E56" s="625"/>
      <c r="F56" s="625"/>
      <c r="G56" s="739">
        <f>SUM(G52:G55)</f>
        <v>0</v>
      </c>
    </row>
    <row r="57" spans="1:10" x14ac:dyDescent="0.2">
      <c r="A57" s="628"/>
      <c r="B57" s="628"/>
      <c r="C57" s="628"/>
      <c r="D57" s="629"/>
      <c r="E57" s="630"/>
      <c r="F57" s="630"/>
      <c r="G57" s="740"/>
    </row>
    <row r="58" spans="1:10" x14ac:dyDescent="0.2">
      <c r="A58" s="628"/>
      <c r="B58" s="628"/>
      <c r="C58" s="628"/>
      <c r="D58" s="629"/>
      <c r="E58" s="630"/>
      <c r="F58" s="630"/>
      <c r="G58" s="740"/>
    </row>
    <row r="59" spans="1:10" x14ac:dyDescent="0.2">
      <c r="A59" s="632" t="s">
        <v>0</v>
      </c>
      <c r="B59" s="625" t="s">
        <v>1</v>
      </c>
      <c r="C59" s="625" t="s">
        <v>2</v>
      </c>
      <c r="D59" s="638" t="s">
        <v>14</v>
      </c>
      <c r="E59" s="625" t="s">
        <v>4</v>
      </c>
      <c r="F59" s="625" t="s">
        <v>5</v>
      </c>
      <c r="G59" s="739" t="s">
        <v>2</v>
      </c>
    </row>
    <row r="60" spans="1:10" s="1" customFormat="1" ht="15" x14ac:dyDescent="0.25">
      <c r="A60" s="379"/>
      <c r="B60" s="241"/>
      <c r="C60" s="388"/>
      <c r="D60" s="378"/>
      <c r="E60" s="379"/>
      <c r="F60" s="241"/>
      <c r="G60" s="235"/>
      <c r="H60" s="48"/>
      <c r="I60" s="48"/>
      <c r="J60" s="48"/>
    </row>
    <row r="61" spans="1:10" ht="13.5" x14ac:dyDescent="0.25">
      <c r="A61" s="354"/>
      <c r="B61" s="344"/>
      <c r="C61" s="355"/>
      <c r="D61" s="342"/>
      <c r="E61" s="353"/>
      <c r="F61" s="344"/>
      <c r="G61" s="742"/>
    </row>
    <row r="62" spans="1:10" ht="13.5" x14ac:dyDescent="0.25">
      <c r="A62" s="354"/>
      <c r="B62" s="344"/>
      <c r="C62" s="355"/>
      <c r="D62" s="342"/>
      <c r="E62" s="353"/>
      <c r="F62" s="344"/>
      <c r="G62" s="742"/>
    </row>
    <row r="63" spans="1:10" ht="13.5" x14ac:dyDescent="0.25">
      <c r="A63" s="354"/>
      <c r="B63" s="344"/>
      <c r="C63" s="355"/>
      <c r="D63" s="342"/>
      <c r="E63" s="353"/>
      <c r="F63" s="344"/>
      <c r="G63" s="742"/>
    </row>
    <row r="64" spans="1:10" x14ac:dyDescent="0.2">
      <c r="A64" s="635"/>
      <c r="B64" s="632"/>
      <c r="C64" s="618">
        <f>SUM(C60:C63)</f>
        <v>0</v>
      </c>
      <c r="D64" s="635" t="s">
        <v>6</v>
      </c>
      <c r="E64" s="625"/>
      <c r="F64" s="625"/>
      <c r="G64" s="739">
        <f>SUM(G60:G63)</f>
        <v>0</v>
      </c>
    </row>
    <row r="65" spans="1:7" x14ac:dyDescent="0.2">
      <c r="A65" s="628"/>
      <c r="B65" s="628"/>
      <c r="C65" s="628"/>
      <c r="D65" s="629"/>
      <c r="E65" s="630"/>
      <c r="F65" s="630"/>
      <c r="G65" s="740"/>
    </row>
    <row r="66" spans="1:7" x14ac:dyDescent="0.2">
      <c r="A66" s="628"/>
      <c r="B66" s="628"/>
      <c r="C66" s="628"/>
      <c r="D66" s="629"/>
      <c r="E66" s="630"/>
      <c r="F66" s="630"/>
      <c r="G66" s="740"/>
    </row>
    <row r="67" spans="1:7" x14ac:dyDescent="0.2">
      <c r="A67" s="632" t="s">
        <v>0</v>
      </c>
      <c r="B67" s="625" t="s">
        <v>1</v>
      </c>
      <c r="C67" s="616" t="s">
        <v>2</v>
      </c>
      <c r="D67" s="658" t="s">
        <v>15</v>
      </c>
      <c r="E67" s="625" t="s">
        <v>4</v>
      </c>
      <c r="F67" s="625" t="s">
        <v>5</v>
      </c>
      <c r="G67" s="739" t="s">
        <v>2</v>
      </c>
    </row>
    <row r="68" spans="1:7" x14ac:dyDescent="0.2">
      <c r="A68" s="632"/>
      <c r="B68" s="625"/>
      <c r="C68" s="625"/>
      <c r="D68" s="658"/>
      <c r="E68" s="625"/>
      <c r="F68" s="625"/>
      <c r="G68" s="739"/>
    </row>
    <row r="69" spans="1:7" x14ac:dyDescent="0.2">
      <c r="A69" s="626"/>
      <c r="B69" s="626"/>
      <c r="C69" s="618">
        <f>SUM(C68)</f>
        <v>0</v>
      </c>
      <c r="D69" s="659" t="s">
        <v>6</v>
      </c>
      <c r="E69" s="616"/>
      <c r="F69" s="616"/>
      <c r="G69" s="739">
        <f>SUM(G68)</f>
        <v>0</v>
      </c>
    </row>
    <row r="70" spans="1:7" x14ac:dyDescent="0.2">
      <c r="A70" s="642"/>
      <c r="B70" s="644"/>
      <c r="C70" s="644"/>
      <c r="D70" s="660"/>
      <c r="E70" s="644"/>
      <c r="F70" s="644"/>
      <c r="G70" s="743"/>
    </row>
    <row r="71" spans="1:7" x14ac:dyDescent="0.2">
      <c r="A71" s="646"/>
      <c r="B71" s="648"/>
      <c r="C71" s="648"/>
      <c r="D71" s="661"/>
      <c r="E71" s="648"/>
      <c r="F71" s="648"/>
      <c r="G71" s="744"/>
    </row>
    <row r="72" spans="1:7" x14ac:dyDescent="0.2">
      <c r="A72" s="632" t="s">
        <v>0</v>
      </c>
      <c r="B72" s="625" t="s">
        <v>1</v>
      </c>
      <c r="C72" s="616" t="s">
        <v>2</v>
      </c>
      <c r="D72" s="652" t="s">
        <v>16</v>
      </c>
      <c r="E72" s="625" t="s">
        <v>4</v>
      </c>
      <c r="F72" s="625" t="s">
        <v>5</v>
      </c>
      <c r="G72" s="739" t="s">
        <v>2</v>
      </c>
    </row>
    <row r="73" spans="1:7" x14ac:dyDescent="0.2">
      <c r="A73" s="632"/>
      <c r="B73" s="625"/>
      <c r="C73" s="625"/>
      <c r="D73" s="652"/>
      <c r="E73" s="625"/>
      <c r="F73" s="625"/>
      <c r="G73" s="739"/>
    </row>
    <row r="74" spans="1:7" x14ac:dyDescent="0.2">
      <c r="A74" s="632"/>
      <c r="B74" s="625"/>
      <c r="C74" s="651"/>
      <c r="D74" s="652"/>
      <c r="E74" s="625"/>
      <c r="F74" s="625"/>
      <c r="G74" s="739"/>
    </row>
    <row r="75" spans="1:7" x14ac:dyDescent="0.2">
      <c r="A75" s="615"/>
      <c r="B75" s="615"/>
      <c r="C75" s="618">
        <f>SUM(C73:C74)</f>
        <v>0</v>
      </c>
      <c r="D75" s="641" t="s">
        <v>6</v>
      </c>
      <c r="E75" s="616"/>
      <c r="F75" s="616"/>
      <c r="G75" s="739">
        <f>SUM(G73:G74)</f>
        <v>0</v>
      </c>
    </row>
    <row r="76" spans="1:7" x14ac:dyDescent="0.2">
      <c r="A76" s="642"/>
      <c r="B76" s="642"/>
      <c r="C76" s="642"/>
      <c r="D76" s="643"/>
      <c r="E76" s="644"/>
      <c r="F76" s="644"/>
      <c r="G76" s="743"/>
    </row>
    <row r="77" spans="1:7" x14ac:dyDescent="0.2">
      <c r="A77" s="646"/>
      <c r="B77" s="646"/>
      <c r="C77" s="646"/>
      <c r="D77" s="647"/>
      <c r="E77" s="648"/>
      <c r="F77" s="648"/>
      <c r="G77" s="744"/>
    </row>
    <row r="78" spans="1:7" x14ac:dyDescent="0.2">
      <c r="A78" s="650" t="s">
        <v>0</v>
      </c>
      <c r="B78" s="651" t="s">
        <v>1</v>
      </c>
      <c r="C78" s="616" t="s">
        <v>2</v>
      </c>
      <c r="D78" s="652" t="s">
        <v>17</v>
      </c>
      <c r="E78" s="625" t="s">
        <v>4</v>
      </c>
      <c r="F78" s="625" t="s">
        <v>5</v>
      </c>
      <c r="G78" s="739" t="s">
        <v>2</v>
      </c>
    </row>
    <row r="79" spans="1:7" x14ac:dyDescent="0.2">
      <c r="A79" s="650"/>
      <c r="B79" s="651"/>
      <c r="C79" s="625"/>
      <c r="D79" s="652"/>
      <c r="E79" s="625"/>
      <c r="F79" s="625"/>
      <c r="G79" s="739"/>
    </row>
    <row r="80" spans="1:7" x14ac:dyDescent="0.2">
      <c r="A80" s="650"/>
      <c r="B80" s="651"/>
      <c r="C80" s="651"/>
      <c r="D80" s="652"/>
      <c r="E80" s="625"/>
      <c r="F80" s="625"/>
      <c r="G80" s="739"/>
    </row>
    <row r="81" spans="1:7" x14ac:dyDescent="0.2">
      <c r="A81" s="615"/>
      <c r="B81" s="615"/>
      <c r="C81" s="618">
        <f>SUM(C79:C80)</f>
        <v>0</v>
      </c>
      <c r="D81" s="641" t="s">
        <v>6</v>
      </c>
      <c r="E81" s="616"/>
      <c r="F81" s="616"/>
      <c r="G81" s="739">
        <f>SUM(G79:G80)</f>
        <v>0</v>
      </c>
    </row>
    <row r="82" spans="1:7" x14ac:dyDescent="0.2">
      <c r="A82" s="642"/>
      <c r="B82" s="642"/>
      <c r="C82" s="642"/>
      <c r="D82" s="643"/>
      <c r="E82" s="644"/>
      <c r="F82" s="644"/>
      <c r="G82" s="743"/>
    </row>
    <row r="83" spans="1:7" x14ac:dyDescent="0.2">
      <c r="A83" s="646"/>
      <c r="B83" s="646"/>
      <c r="C83" s="646"/>
      <c r="D83" s="647"/>
      <c r="E83" s="648"/>
      <c r="F83" s="648"/>
      <c r="G83" s="744"/>
    </row>
    <row r="84" spans="1:7" x14ac:dyDescent="0.2">
      <c r="A84" s="650" t="s">
        <v>0</v>
      </c>
      <c r="B84" s="651" t="s">
        <v>1</v>
      </c>
      <c r="C84" s="616" t="s">
        <v>2</v>
      </c>
      <c r="D84" s="652" t="s">
        <v>18</v>
      </c>
      <c r="E84" s="651" t="s">
        <v>4</v>
      </c>
      <c r="F84" s="651" t="s">
        <v>5</v>
      </c>
      <c r="G84" s="739" t="s">
        <v>2</v>
      </c>
    </row>
    <row r="85" spans="1:7" x14ac:dyDescent="0.2">
      <c r="A85" s="650"/>
      <c r="B85" s="651"/>
      <c r="C85" s="625"/>
      <c r="D85" s="652"/>
      <c r="E85" s="651"/>
      <c r="F85" s="651"/>
      <c r="G85" s="739"/>
    </row>
    <row r="86" spans="1:7" x14ac:dyDescent="0.2">
      <c r="A86" s="615"/>
      <c r="B86" s="615"/>
      <c r="C86" s="618">
        <f>SUM(C85)</f>
        <v>0</v>
      </c>
      <c r="D86" s="641" t="s">
        <v>6</v>
      </c>
      <c r="E86" s="616"/>
      <c r="F86" s="616"/>
      <c r="G86" s="739">
        <f>SUM(G85)</f>
        <v>0</v>
      </c>
    </row>
    <row r="87" spans="1:7" x14ac:dyDescent="0.2">
      <c r="A87" s="642"/>
      <c r="B87" s="642"/>
      <c r="C87" s="642"/>
      <c r="D87" s="643"/>
      <c r="E87" s="644"/>
      <c r="F87" s="644"/>
      <c r="G87" s="743"/>
    </row>
    <row r="88" spans="1:7" x14ac:dyDescent="0.2">
      <c r="A88" s="646"/>
      <c r="B88" s="646"/>
      <c r="C88" s="646"/>
      <c r="D88" s="647"/>
      <c r="E88" s="648"/>
      <c r="F88" s="648"/>
      <c r="G88" s="744"/>
    </row>
    <row r="89" spans="1:7" x14ac:dyDescent="0.2">
      <c r="A89" s="650" t="s">
        <v>0</v>
      </c>
      <c r="B89" s="651" t="s">
        <v>1</v>
      </c>
      <c r="C89" s="616" t="s">
        <v>2</v>
      </c>
      <c r="D89" s="652" t="s">
        <v>19</v>
      </c>
      <c r="E89" s="651" t="s">
        <v>4</v>
      </c>
      <c r="F89" s="651" t="s">
        <v>5</v>
      </c>
      <c r="G89" s="739" t="s">
        <v>2</v>
      </c>
    </row>
    <row r="90" spans="1:7" x14ac:dyDescent="0.2">
      <c r="A90" s="632"/>
      <c r="B90" s="625"/>
      <c r="C90" s="625"/>
      <c r="D90" s="638"/>
      <c r="E90" s="625"/>
      <c r="F90" s="625"/>
      <c r="G90" s="739"/>
    </row>
    <row r="91" spans="1:7" x14ac:dyDescent="0.2">
      <c r="A91" s="632"/>
      <c r="B91" s="632"/>
      <c r="C91" s="618">
        <f>SUM(C90)</f>
        <v>0</v>
      </c>
      <c r="D91" s="635" t="s">
        <v>6</v>
      </c>
      <c r="E91" s="625"/>
      <c r="F91" s="625"/>
      <c r="G91" s="739">
        <f>SUM(G90)</f>
        <v>0</v>
      </c>
    </row>
    <row r="92" spans="1:7" x14ac:dyDescent="0.2">
      <c r="A92" s="628"/>
      <c r="B92" s="628"/>
      <c r="C92" s="628"/>
      <c r="D92" s="629"/>
      <c r="E92" s="630"/>
      <c r="F92" s="630"/>
      <c r="G92" s="740"/>
    </row>
    <row r="93" spans="1:7" x14ac:dyDescent="0.2">
      <c r="A93" s="628"/>
      <c r="B93" s="628"/>
      <c r="C93" s="628"/>
      <c r="D93" s="629"/>
      <c r="E93" s="630"/>
      <c r="F93" s="630"/>
      <c r="G93" s="740"/>
    </row>
    <row r="94" spans="1:7" x14ac:dyDescent="0.2">
      <c r="A94" s="632" t="s">
        <v>0</v>
      </c>
      <c r="B94" s="625" t="s">
        <v>1</v>
      </c>
      <c r="C94" s="616" t="s">
        <v>2</v>
      </c>
      <c r="D94" s="638" t="s">
        <v>20</v>
      </c>
      <c r="E94" s="625" t="s">
        <v>4</v>
      </c>
      <c r="F94" s="625" t="s">
        <v>5</v>
      </c>
      <c r="G94" s="739" t="s">
        <v>2</v>
      </c>
    </row>
    <row r="95" spans="1:7" x14ac:dyDescent="0.2">
      <c r="A95" s="662"/>
      <c r="B95" s="662"/>
      <c r="C95" s="662"/>
      <c r="D95" s="657"/>
      <c r="E95" s="662"/>
      <c r="F95" s="662"/>
      <c r="G95" s="745"/>
    </row>
    <row r="96" spans="1:7" x14ac:dyDescent="0.2">
      <c r="A96" s="662"/>
      <c r="B96" s="662"/>
      <c r="C96" s="662"/>
      <c r="D96" s="657"/>
      <c r="E96" s="662"/>
      <c r="F96" s="662"/>
      <c r="G96" s="745"/>
    </row>
    <row r="97" spans="1:7" x14ac:dyDescent="0.2">
      <c r="A97" s="615"/>
      <c r="B97" s="615"/>
      <c r="C97" s="618">
        <f>SUM(C95:C96)</f>
        <v>0</v>
      </c>
      <c r="D97" s="641" t="s">
        <v>6</v>
      </c>
      <c r="E97" s="616"/>
      <c r="F97" s="616"/>
      <c r="G97" s="739">
        <f>SUM(G95:G96)</f>
        <v>0</v>
      </c>
    </row>
    <row r="98" spans="1:7" x14ac:dyDescent="0.2">
      <c r="A98" s="642"/>
      <c r="B98" s="642"/>
      <c r="C98" s="642"/>
      <c r="D98" s="643"/>
      <c r="E98" s="644"/>
      <c r="F98" s="644"/>
      <c r="G98" s="743"/>
    </row>
    <row r="99" spans="1:7" x14ac:dyDescent="0.2">
      <c r="A99" s="646"/>
      <c r="B99" s="646"/>
      <c r="C99" s="646"/>
      <c r="D99" s="647"/>
      <c r="E99" s="648"/>
      <c r="F99" s="648"/>
      <c r="G99" s="744"/>
    </row>
    <row r="100" spans="1:7" x14ac:dyDescent="0.2">
      <c r="A100" s="632" t="s">
        <v>0</v>
      </c>
      <c r="B100" s="625" t="s">
        <v>1</v>
      </c>
      <c r="C100" s="625" t="s">
        <v>2</v>
      </c>
      <c r="D100" s="652" t="s">
        <v>21</v>
      </c>
      <c r="E100" s="625" t="s">
        <v>4</v>
      </c>
      <c r="F100" s="625" t="s">
        <v>5</v>
      </c>
      <c r="G100" s="739" t="s">
        <v>2</v>
      </c>
    </row>
    <row r="101" spans="1:7" x14ac:dyDescent="0.2">
      <c r="A101" s="664"/>
      <c r="B101" s="664"/>
      <c r="C101" s="664"/>
      <c r="D101" s="665"/>
      <c r="E101" s="664"/>
      <c r="F101" s="664"/>
      <c r="G101" s="745"/>
    </row>
    <row r="102" spans="1:7" x14ac:dyDescent="0.2">
      <c r="A102" s="664"/>
      <c r="B102" s="664"/>
      <c r="C102" s="664"/>
      <c r="D102" s="665"/>
      <c r="E102" s="664"/>
      <c r="F102" s="664"/>
      <c r="G102" s="745"/>
    </row>
    <row r="103" spans="1:7" x14ac:dyDescent="0.2">
      <c r="A103" s="615"/>
      <c r="B103" s="615"/>
      <c r="C103" s="618">
        <f>SUM(C101:C102)</f>
        <v>0</v>
      </c>
      <c r="D103" s="641" t="s">
        <v>6</v>
      </c>
      <c r="E103" s="616"/>
      <c r="F103" s="616"/>
      <c r="G103" s="739">
        <f>SUM(G101:G102)</f>
        <v>0</v>
      </c>
    </row>
    <row r="104" spans="1:7" x14ac:dyDescent="0.2">
      <c r="A104" s="642"/>
      <c r="B104" s="642"/>
      <c r="C104" s="642"/>
      <c r="D104" s="643"/>
      <c r="E104" s="644"/>
      <c r="F104" s="644"/>
      <c r="G104" s="743"/>
    </row>
    <row r="105" spans="1:7" x14ac:dyDescent="0.2">
      <c r="A105" s="646"/>
      <c r="B105" s="646"/>
      <c r="C105" s="646"/>
      <c r="D105" s="647"/>
      <c r="E105" s="648"/>
      <c r="F105" s="648"/>
      <c r="G105" s="744"/>
    </row>
    <row r="106" spans="1:7" x14ac:dyDescent="0.2">
      <c r="A106" s="650" t="s">
        <v>0</v>
      </c>
      <c r="B106" s="651" t="s">
        <v>1</v>
      </c>
      <c r="C106" s="625" t="s">
        <v>2</v>
      </c>
      <c r="D106" s="652" t="s">
        <v>22</v>
      </c>
      <c r="E106" s="651" t="s">
        <v>4</v>
      </c>
      <c r="F106" s="651" t="s">
        <v>5</v>
      </c>
      <c r="G106" s="739" t="s">
        <v>2</v>
      </c>
    </row>
    <row r="107" spans="1:7" s="666" customFormat="1" ht="13.5" outlineLevel="2" x14ac:dyDescent="0.25">
      <c r="A107" s="354"/>
      <c r="B107" s="354"/>
      <c r="C107" s="355"/>
      <c r="D107" s="117"/>
      <c r="E107" s="353"/>
      <c r="F107" s="344"/>
      <c r="G107" s="742"/>
    </row>
    <row r="108" spans="1:7" ht="13.5" x14ac:dyDescent="0.25">
      <c r="A108" s="354"/>
      <c r="B108" s="651"/>
      <c r="C108" s="651"/>
      <c r="D108" s="652"/>
      <c r="E108" s="651"/>
      <c r="F108" s="651"/>
      <c r="G108" s="742"/>
    </row>
    <row r="109" spans="1:7" x14ac:dyDescent="0.2">
      <c r="A109" s="632"/>
      <c r="B109" s="632"/>
      <c r="C109" s="618">
        <f>SUM(C107:C108)</f>
        <v>0</v>
      </c>
      <c r="D109" s="635" t="s">
        <v>6</v>
      </c>
      <c r="E109" s="625"/>
      <c r="F109" s="625"/>
      <c r="G109" s="739">
        <f>SUM(G107:G108)</f>
        <v>0</v>
      </c>
    </row>
    <row r="110" spans="1:7" x14ac:dyDescent="0.2">
      <c r="A110" s="628"/>
      <c r="B110" s="628"/>
      <c r="C110" s="628"/>
      <c r="D110" s="629"/>
      <c r="E110" s="630"/>
      <c r="F110" s="630"/>
      <c r="G110" s="740"/>
    </row>
    <row r="111" spans="1:7" x14ac:dyDescent="0.2">
      <c r="A111" s="628"/>
      <c r="B111" s="628"/>
      <c r="C111" s="628"/>
      <c r="D111" s="629"/>
      <c r="E111" s="630"/>
      <c r="F111" s="630"/>
      <c r="G111" s="740"/>
    </row>
    <row r="112" spans="1:7" x14ac:dyDescent="0.2">
      <c r="A112" s="632" t="s">
        <v>0</v>
      </c>
      <c r="B112" s="625" t="s">
        <v>1</v>
      </c>
      <c r="C112" s="616" t="s">
        <v>2</v>
      </c>
      <c r="D112" s="638" t="s">
        <v>23</v>
      </c>
      <c r="E112" s="625" t="s">
        <v>4</v>
      </c>
      <c r="F112" s="625" t="s">
        <v>5</v>
      </c>
      <c r="G112" s="739" t="s">
        <v>2</v>
      </c>
    </row>
    <row r="113" spans="1:9" x14ac:dyDescent="0.2">
      <c r="A113" s="632"/>
      <c r="B113" s="625"/>
      <c r="C113" s="625"/>
      <c r="D113" s="638"/>
      <c r="E113" s="625"/>
      <c r="F113" s="625"/>
      <c r="G113" s="739"/>
    </row>
    <row r="114" spans="1:9" x14ac:dyDescent="0.2">
      <c r="A114" s="632"/>
      <c r="B114" s="625"/>
      <c r="C114" s="625"/>
      <c r="D114" s="638"/>
      <c r="E114" s="625"/>
      <c r="F114" s="625"/>
      <c r="G114" s="739"/>
    </row>
    <row r="115" spans="1:9" x14ac:dyDescent="0.2">
      <c r="A115" s="632"/>
      <c r="B115" s="632"/>
      <c r="C115" s="618">
        <f>SUM(C113:C114)</f>
        <v>0</v>
      </c>
      <c r="D115" s="635" t="s">
        <v>6</v>
      </c>
      <c r="E115" s="625"/>
      <c r="F115" s="625"/>
      <c r="G115" s="739">
        <f>SUM(G113:G114)</f>
        <v>0</v>
      </c>
    </row>
    <row r="116" spans="1:9" x14ac:dyDescent="0.2">
      <c r="A116" s="628"/>
      <c r="B116" s="628"/>
      <c r="C116" s="628"/>
      <c r="D116" s="629"/>
      <c r="E116" s="630"/>
      <c r="F116" s="630"/>
      <c r="G116" s="740"/>
    </row>
    <row r="117" spans="1:9" x14ac:dyDescent="0.2">
      <c r="A117" s="628"/>
      <c r="B117" s="630"/>
      <c r="C117" s="630"/>
      <c r="D117" s="636"/>
      <c r="E117" s="630"/>
      <c r="F117" s="630"/>
      <c r="G117" s="740"/>
    </row>
    <row r="118" spans="1:9" x14ac:dyDescent="0.2">
      <c r="A118" s="632" t="s">
        <v>0</v>
      </c>
      <c r="B118" s="625" t="s">
        <v>1</v>
      </c>
      <c r="C118" s="616" t="s">
        <v>2</v>
      </c>
      <c r="D118" s="638" t="s">
        <v>24</v>
      </c>
      <c r="E118" s="625" t="s">
        <v>4</v>
      </c>
      <c r="F118" s="625" t="s">
        <v>5</v>
      </c>
      <c r="G118" s="739" t="s">
        <v>2</v>
      </c>
    </row>
    <row r="119" spans="1:9" s="708" customFormat="1" ht="13.5" outlineLevel="2" x14ac:dyDescent="0.25">
      <c r="A119" s="344"/>
      <c r="B119" s="348"/>
      <c r="C119" s="117"/>
      <c r="D119" s="117"/>
      <c r="E119" s="355"/>
      <c r="F119" s="344"/>
      <c r="G119" s="742"/>
    </row>
    <row r="120" spans="1:9" x14ac:dyDescent="0.2">
      <c r="A120" s="632"/>
      <c r="B120" s="632"/>
      <c r="C120" s="618">
        <f>SUM(C119)</f>
        <v>0</v>
      </c>
      <c r="D120" s="635" t="s">
        <v>6</v>
      </c>
      <c r="E120" s="625"/>
      <c r="F120" s="625"/>
      <c r="G120" s="739">
        <f>SUM(G119)</f>
        <v>0</v>
      </c>
    </row>
    <row r="121" spans="1:9" x14ac:dyDescent="0.2">
      <c r="A121" s="628"/>
      <c r="B121" s="628"/>
      <c r="C121" s="628"/>
      <c r="D121" s="629"/>
      <c r="E121" s="630"/>
      <c r="F121" s="630"/>
      <c r="G121" s="740"/>
    </row>
    <row r="122" spans="1:9" x14ac:dyDescent="0.2">
      <c r="A122" s="628"/>
      <c r="B122" s="628"/>
      <c r="C122" s="628"/>
      <c r="D122" s="629"/>
      <c r="E122" s="630"/>
      <c r="F122" s="630"/>
      <c r="G122" s="740"/>
    </row>
    <row r="123" spans="1:9" ht="13.5" x14ac:dyDescent="0.25">
      <c r="A123" s="632" t="s">
        <v>0</v>
      </c>
      <c r="B123" s="625" t="s">
        <v>1</v>
      </c>
      <c r="C123" s="616" t="s">
        <v>2</v>
      </c>
      <c r="D123" s="638" t="s">
        <v>25</v>
      </c>
      <c r="E123" s="625" t="s">
        <v>4</v>
      </c>
      <c r="F123" s="625" t="s">
        <v>5</v>
      </c>
      <c r="G123" s="739" t="s">
        <v>2</v>
      </c>
      <c r="I123" s="709"/>
    </row>
    <row r="124" spans="1:9" ht="13.5" x14ac:dyDescent="0.25">
      <c r="A124" s="354"/>
      <c r="B124" s="344"/>
      <c r="C124" s="586"/>
      <c r="D124" s="117"/>
      <c r="E124" s="348"/>
      <c r="F124" s="344"/>
      <c r="G124" s="742"/>
    </row>
    <row r="125" spans="1:9" x14ac:dyDescent="0.2">
      <c r="A125" s="632"/>
      <c r="B125" s="632"/>
      <c r="C125" s="618">
        <f>SUM(C124)</f>
        <v>0</v>
      </c>
      <c r="D125" s="635" t="s">
        <v>6</v>
      </c>
      <c r="E125" s="625"/>
      <c r="F125" s="625"/>
      <c r="G125" s="739">
        <f>SUM(G124)</f>
        <v>0</v>
      </c>
    </row>
    <row r="126" spans="1:9" x14ac:dyDescent="0.2">
      <c r="A126" s="628"/>
      <c r="B126" s="628"/>
      <c r="C126" s="628"/>
      <c r="D126" s="629"/>
      <c r="E126" s="630"/>
      <c r="F126" s="630"/>
      <c r="G126" s="740"/>
    </row>
    <row r="127" spans="1:9" x14ac:dyDescent="0.2">
      <c r="A127" s="628"/>
      <c r="B127" s="628"/>
      <c r="C127" s="628"/>
      <c r="D127" s="629"/>
      <c r="E127" s="630"/>
      <c r="F127" s="630"/>
      <c r="G127" s="740"/>
    </row>
    <row r="128" spans="1:9" x14ac:dyDescent="0.2">
      <c r="A128" s="632" t="s">
        <v>0</v>
      </c>
      <c r="B128" s="625" t="s">
        <v>1</v>
      </c>
      <c r="C128" s="616" t="s">
        <v>2</v>
      </c>
      <c r="D128" s="638" t="s">
        <v>26</v>
      </c>
      <c r="E128" s="625" t="s">
        <v>4</v>
      </c>
      <c r="F128" s="625" t="s">
        <v>5</v>
      </c>
      <c r="G128" s="739" t="s">
        <v>2</v>
      </c>
    </row>
    <row r="129" spans="1:10" x14ac:dyDescent="0.2">
      <c r="A129" s="662"/>
      <c r="B129" s="662"/>
      <c r="C129" s="662"/>
      <c r="D129" s="657"/>
      <c r="E129" s="662"/>
      <c r="F129" s="662"/>
      <c r="G129" s="745"/>
    </row>
    <row r="130" spans="1:10" x14ac:dyDescent="0.2">
      <c r="A130" s="662"/>
      <c r="B130" s="662"/>
      <c r="C130" s="662"/>
      <c r="D130" s="657"/>
      <c r="E130" s="662"/>
      <c r="F130" s="662"/>
      <c r="G130" s="745"/>
    </row>
    <row r="131" spans="1:10" x14ac:dyDescent="0.2">
      <c r="A131" s="632"/>
      <c r="B131" s="632"/>
      <c r="C131" s="618">
        <f>SUM(C129:C130)</f>
        <v>0</v>
      </c>
      <c r="D131" s="635" t="s">
        <v>6</v>
      </c>
      <c r="E131" s="625"/>
      <c r="F131" s="625"/>
      <c r="G131" s="739">
        <f>SUM(G129:G130)</f>
        <v>0</v>
      </c>
    </row>
    <row r="132" spans="1:10" x14ac:dyDescent="0.2">
      <c r="A132" s="628"/>
      <c r="B132" s="628"/>
      <c r="C132" s="628"/>
      <c r="D132" s="629"/>
      <c r="E132" s="630"/>
      <c r="F132" s="630"/>
      <c r="G132" s="740"/>
    </row>
    <row r="133" spans="1:10" x14ac:dyDescent="0.2">
      <c r="A133" s="612"/>
      <c r="B133" s="612"/>
      <c r="C133" s="612"/>
      <c r="D133" s="639"/>
      <c r="E133" s="612"/>
      <c r="F133" s="612"/>
    </row>
    <row r="134" spans="1:10" x14ac:dyDescent="0.2">
      <c r="A134" s="632" t="s">
        <v>0</v>
      </c>
      <c r="B134" s="625" t="s">
        <v>1</v>
      </c>
      <c r="C134" s="616" t="s">
        <v>2</v>
      </c>
      <c r="D134" s="638" t="s">
        <v>27</v>
      </c>
      <c r="E134" s="625" t="s">
        <v>4</v>
      </c>
      <c r="F134" s="625" t="s">
        <v>5</v>
      </c>
      <c r="G134" s="739" t="s">
        <v>2</v>
      </c>
    </row>
    <row r="135" spans="1:10" s="1" customFormat="1" ht="15" x14ac:dyDescent="0.25">
      <c r="A135" s="379"/>
      <c r="B135" s="241"/>
      <c r="C135" s="388"/>
      <c r="D135" s="378"/>
      <c r="E135" s="379"/>
      <c r="F135" s="241"/>
      <c r="G135" s="235"/>
      <c r="H135" s="48"/>
      <c r="I135" s="48"/>
      <c r="J135" s="48"/>
    </row>
    <row r="136" spans="1:10" x14ac:dyDescent="0.2">
      <c r="A136" s="632"/>
      <c r="B136" s="625"/>
      <c r="C136" s="625"/>
      <c r="D136" s="638"/>
      <c r="E136" s="625"/>
      <c r="F136" s="625"/>
      <c r="G136" s="739"/>
    </row>
    <row r="137" spans="1:10" x14ac:dyDescent="0.2">
      <c r="A137" s="615"/>
      <c r="B137" s="615"/>
      <c r="C137" s="618">
        <f>SUM(C135:C136)</f>
        <v>0</v>
      </c>
      <c r="D137" s="641" t="s">
        <v>6</v>
      </c>
      <c r="E137" s="616"/>
      <c r="F137" s="616"/>
      <c r="G137" s="739">
        <f>SUM(G135:G136)</f>
        <v>0</v>
      </c>
    </row>
    <row r="138" spans="1:10" x14ac:dyDescent="0.2">
      <c r="A138" s="642"/>
      <c r="B138" s="642"/>
      <c r="C138" s="642"/>
      <c r="D138" s="643"/>
      <c r="E138" s="644"/>
      <c r="F138" s="644"/>
      <c r="G138" s="743"/>
    </row>
    <row r="139" spans="1:10" x14ac:dyDescent="0.2">
      <c r="A139" s="646"/>
      <c r="B139" s="648"/>
      <c r="C139" s="648"/>
      <c r="D139" s="667"/>
      <c r="E139" s="648"/>
      <c r="F139" s="648"/>
      <c r="G139" s="744"/>
    </row>
    <row r="140" spans="1:10" x14ac:dyDescent="0.2">
      <c r="A140" s="632" t="s">
        <v>0</v>
      </c>
      <c r="B140" s="625" t="s">
        <v>1</v>
      </c>
      <c r="C140" s="616" t="s">
        <v>2</v>
      </c>
      <c r="D140" s="652" t="s">
        <v>28</v>
      </c>
      <c r="E140" s="625" t="s">
        <v>4</v>
      </c>
      <c r="F140" s="625" t="s">
        <v>5</v>
      </c>
      <c r="G140" s="739" t="s">
        <v>2</v>
      </c>
    </row>
    <row r="141" spans="1:10" s="1" customFormat="1" ht="15" x14ac:dyDescent="0.25">
      <c r="A141" s="379"/>
      <c r="B141" s="241"/>
      <c r="C141" s="233"/>
      <c r="D141" s="71"/>
      <c r="E141" s="379"/>
      <c r="F141" s="241"/>
      <c r="G141" s="233"/>
      <c r="H141" s="48"/>
      <c r="I141" s="48"/>
      <c r="J141" s="48"/>
    </row>
    <row r="142" spans="1:10" x14ac:dyDescent="0.2">
      <c r="A142" s="615"/>
      <c r="B142" s="615"/>
      <c r="C142" s="618">
        <f>SUM(C141)</f>
        <v>0</v>
      </c>
      <c r="D142" s="641" t="s">
        <v>6</v>
      </c>
      <c r="E142" s="616"/>
      <c r="F142" s="616"/>
      <c r="G142" s="739">
        <f>SUM(G141)</f>
        <v>0</v>
      </c>
    </row>
    <row r="143" spans="1:10" x14ac:dyDescent="0.2">
      <c r="A143" s="642"/>
      <c r="B143" s="642"/>
      <c r="C143" s="642"/>
      <c r="D143" s="643"/>
      <c r="E143" s="644"/>
      <c r="F143" s="644"/>
      <c r="G143" s="743"/>
    </row>
    <row r="144" spans="1:10" x14ac:dyDescent="0.2">
      <c r="A144" s="646"/>
      <c r="B144" s="646"/>
      <c r="C144" s="646"/>
      <c r="D144" s="647"/>
      <c r="E144" s="648"/>
      <c r="F144" s="648"/>
      <c r="G144" s="744"/>
    </row>
    <row r="145" spans="1:10" x14ac:dyDescent="0.2">
      <c r="A145" s="632" t="s">
        <v>0</v>
      </c>
      <c r="B145" s="625" t="s">
        <v>1</v>
      </c>
      <c r="C145" s="651" t="s">
        <v>2</v>
      </c>
      <c r="D145" s="652" t="s">
        <v>29</v>
      </c>
      <c r="E145" s="625" t="s">
        <v>4</v>
      </c>
      <c r="F145" s="625" t="s">
        <v>5</v>
      </c>
      <c r="G145" s="739" t="s">
        <v>2</v>
      </c>
    </row>
    <row r="146" spans="1:10" x14ac:dyDescent="0.2">
      <c r="A146" s="662"/>
      <c r="B146" s="662"/>
      <c r="C146" s="662"/>
      <c r="D146" s="657"/>
      <c r="E146" s="662"/>
      <c r="F146" s="662"/>
      <c r="G146" s="745"/>
    </row>
    <row r="147" spans="1:10" x14ac:dyDescent="0.2">
      <c r="A147" s="662"/>
      <c r="B147" s="662"/>
      <c r="C147" s="662"/>
      <c r="D147" s="657"/>
      <c r="E147" s="662"/>
      <c r="F147" s="662"/>
      <c r="G147" s="745"/>
    </row>
    <row r="148" spans="1:10" x14ac:dyDescent="0.2">
      <c r="A148" s="635"/>
      <c r="B148" s="635"/>
      <c r="C148" s="618">
        <f>SUM(C146:C147)</f>
        <v>0</v>
      </c>
      <c r="D148" s="668" t="s">
        <v>6</v>
      </c>
      <c r="E148" s="616"/>
      <c r="F148" s="616"/>
      <c r="G148" s="739">
        <f>SUM(G146:G147)</f>
        <v>0</v>
      </c>
    </row>
    <row r="149" spans="1:10" x14ac:dyDescent="0.2">
      <c r="A149" s="642"/>
      <c r="B149" s="642"/>
      <c r="C149" s="642"/>
      <c r="D149" s="643"/>
      <c r="E149" s="644"/>
      <c r="F149" s="644"/>
      <c r="G149" s="743"/>
    </row>
    <row r="150" spans="1:10" x14ac:dyDescent="0.2">
      <c r="A150" s="646"/>
      <c r="B150" s="646"/>
      <c r="C150" s="646"/>
      <c r="D150" s="647"/>
      <c r="E150" s="648"/>
      <c r="F150" s="648"/>
      <c r="G150" s="744"/>
    </row>
    <row r="151" spans="1:10" x14ac:dyDescent="0.2">
      <c r="A151" s="632" t="s">
        <v>0</v>
      </c>
      <c r="B151" s="625" t="s">
        <v>1</v>
      </c>
      <c r="C151" s="651" t="s">
        <v>2</v>
      </c>
      <c r="D151" s="652" t="s">
        <v>30</v>
      </c>
      <c r="E151" s="625" t="s">
        <v>4</v>
      </c>
      <c r="F151" s="625" t="s">
        <v>5</v>
      </c>
      <c r="G151" s="739" t="s">
        <v>2</v>
      </c>
    </row>
    <row r="152" spans="1:10" s="666" customFormat="1" ht="13.5" outlineLevel="2" x14ac:dyDescent="0.25">
      <c r="A152" s="344"/>
      <c r="B152" s="354"/>
      <c r="C152" s="346"/>
      <c r="D152" s="589"/>
      <c r="E152" s="355"/>
      <c r="F152" s="344"/>
      <c r="G152" s="742"/>
    </row>
    <row r="153" spans="1:10" x14ac:dyDescent="0.2">
      <c r="A153" s="615"/>
      <c r="B153" s="615"/>
      <c r="C153" s="618">
        <f>SUM(C152)</f>
        <v>0</v>
      </c>
      <c r="D153" s="641" t="s">
        <v>6</v>
      </c>
      <c r="E153" s="616"/>
      <c r="F153" s="616"/>
      <c r="G153" s="739">
        <f>SUM(G152)</f>
        <v>0</v>
      </c>
    </row>
    <row r="154" spans="1:10" x14ac:dyDescent="0.2">
      <c r="A154" s="642"/>
      <c r="B154" s="642"/>
      <c r="C154" s="642"/>
      <c r="D154" s="643"/>
      <c r="E154" s="644"/>
      <c r="F154" s="644"/>
      <c r="G154" s="743"/>
    </row>
    <row r="155" spans="1:10" x14ac:dyDescent="0.2">
      <c r="A155" s="646"/>
      <c r="B155" s="646"/>
      <c r="C155" s="646"/>
      <c r="D155" s="647"/>
      <c r="E155" s="648"/>
      <c r="F155" s="648"/>
      <c r="G155" s="744"/>
    </row>
    <row r="156" spans="1:10" x14ac:dyDescent="0.2">
      <c r="A156" s="632" t="s">
        <v>0</v>
      </c>
      <c r="B156" s="625" t="s">
        <v>1</v>
      </c>
      <c r="C156" s="651" t="s">
        <v>2</v>
      </c>
      <c r="D156" s="652" t="s">
        <v>31</v>
      </c>
      <c r="E156" s="625" t="s">
        <v>4</v>
      </c>
      <c r="F156" s="625" t="s">
        <v>5</v>
      </c>
      <c r="G156" s="739" t="s">
        <v>2</v>
      </c>
    </row>
    <row r="157" spans="1:10" s="710" customFormat="1" ht="13.5" outlineLevel="2" x14ac:dyDescent="0.25">
      <c r="A157" s="354"/>
      <c r="B157" s="354"/>
      <c r="C157" s="355"/>
      <c r="D157" s="346"/>
      <c r="E157" s="354"/>
      <c r="F157" s="344"/>
      <c r="G157" s="742"/>
      <c r="H157" s="666"/>
      <c r="I157" s="666"/>
      <c r="J157" s="666"/>
    </row>
    <row r="158" spans="1:10" x14ac:dyDescent="0.2">
      <c r="A158" s="632"/>
      <c r="B158" s="632"/>
      <c r="C158" s="618">
        <f>SUM(C157)</f>
        <v>0</v>
      </c>
      <c r="D158" s="635" t="s">
        <v>6</v>
      </c>
      <c r="E158" s="625"/>
      <c r="F158" s="625"/>
      <c r="G158" s="739">
        <f>SUM(G157)</f>
        <v>0</v>
      </c>
    </row>
    <row r="159" spans="1:10" x14ac:dyDescent="0.2">
      <c r="A159" s="628"/>
      <c r="B159" s="628"/>
      <c r="C159" s="628"/>
      <c r="D159" s="629"/>
      <c r="E159" s="630"/>
      <c r="F159" s="630"/>
      <c r="G159" s="740"/>
    </row>
    <row r="160" spans="1:10" x14ac:dyDescent="0.2">
      <c r="A160" s="628"/>
      <c r="B160" s="628"/>
      <c r="C160" s="628"/>
      <c r="D160" s="629"/>
      <c r="E160" s="630"/>
      <c r="F160" s="630"/>
      <c r="G160" s="740"/>
    </row>
    <row r="161" spans="1:7" x14ac:dyDescent="0.2">
      <c r="A161" s="632" t="s">
        <v>0</v>
      </c>
      <c r="B161" s="625" t="s">
        <v>1</v>
      </c>
      <c r="C161" s="625" t="s">
        <v>2</v>
      </c>
      <c r="D161" s="638" t="s">
        <v>32</v>
      </c>
      <c r="E161" s="625" t="s">
        <v>4</v>
      </c>
      <c r="F161" s="625" t="s">
        <v>5</v>
      </c>
      <c r="G161" s="739" t="s">
        <v>2</v>
      </c>
    </row>
    <row r="162" spans="1:7" x14ac:dyDescent="0.2">
      <c r="A162" s="662"/>
      <c r="B162" s="662"/>
      <c r="C162" s="662"/>
      <c r="D162" s="657"/>
      <c r="E162" s="662"/>
      <c r="F162" s="662"/>
      <c r="G162" s="745"/>
    </row>
    <row r="163" spans="1:7" x14ac:dyDescent="0.2">
      <c r="A163" s="662"/>
      <c r="B163" s="662"/>
      <c r="C163" s="662"/>
      <c r="D163" s="657"/>
      <c r="E163" s="662"/>
      <c r="F163" s="662"/>
      <c r="G163" s="745"/>
    </row>
    <row r="164" spans="1:7" x14ac:dyDescent="0.2">
      <c r="A164" s="632"/>
      <c r="B164" s="632"/>
      <c r="C164" s="618">
        <f>SUM(C162:C163)</f>
        <v>0</v>
      </c>
      <c r="D164" s="635" t="s">
        <v>6</v>
      </c>
      <c r="E164" s="625"/>
      <c r="F164" s="625"/>
      <c r="G164" s="739">
        <f>SUM(G162:G163)</f>
        <v>0</v>
      </c>
    </row>
    <row r="165" spans="1:7" x14ac:dyDescent="0.2">
      <c r="A165" s="628"/>
      <c r="B165" s="628"/>
      <c r="C165" s="628"/>
      <c r="D165" s="629"/>
      <c r="E165" s="630"/>
      <c r="F165" s="630"/>
      <c r="G165" s="740"/>
    </row>
    <row r="166" spans="1:7" x14ac:dyDescent="0.2">
      <c r="A166" s="612"/>
      <c r="B166" s="612"/>
      <c r="C166" s="612"/>
      <c r="D166" s="639"/>
      <c r="E166" s="612"/>
      <c r="F166" s="612"/>
    </row>
    <row r="167" spans="1:7" x14ac:dyDescent="0.2">
      <c r="A167" s="632" t="s">
        <v>0</v>
      </c>
      <c r="B167" s="625" t="s">
        <v>1</v>
      </c>
      <c r="C167" s="625" t="s">
        <v>2</v>
      </c>
      <c r="D167" s="638" t="s">
        <v>33</v>
      </c>
      <c r="E167" s="625" t="s">
        <v>4</v>
      </c>
      <c r="F167" s="625" t="s">
        <v>5</v>
      </c>
      <c r="G167" s="739" t="s">
        <v>2</v>
      </c>
    </row>
    <row r="168" spans="1:7" x14ac:dyDescent="0.2">
      <c r="A168" s="697"/>
      <c r="B168" s="705"/>
      <c r="C168" s="746"/>
      <c r="D168" s="657"/>
      <c r="E168" s="694"/>
      <c r="F168" s="705"/>
      <c r="G168" s="746"/>
    </row>
    <row r="169" spans="1:7" x14ac:dyDescent="0.2">
      <c r="A169" s="615"/>
      <c r="B169" s="615"/>
      <c r="C169" s="618">
        <f>SUM(C168)</f>
        <v>0</v>
      </c>
      <c r="D169" s="641" t="s">
        <v>6</v>
      </c>
      <c r="E169" s="616"/>
      <c r="F169" s="616"/>
      <c r="G169" s="739">
        <f>SUM(G168)</f>
        <v>0</v>
      </c>
    </row>
    <row r="170" spans="1:7" x14ac:dyDescent="0.2">
      <c r="A170" s="642"/>
      <c r="B170" s="642"/>
      <c r="C170" s="642"/>
      <c r="D170" s="643"/>
      <c r="E170" s="644"/>
      <c r="F170" s="644"/>
      <c r="G170" s="743"/>
    </row>
    <row r="171" spans="1:7" x14ac:dyDescent="0.2">
      <c r="A171" s="646"/>
      <c r="B171" s="646"/>
      <c r="C171" s="646"/>
      <c r="D171" s="647"/>
      <c r="E171" s="648"/>
      <c r="F171" s="648"/>
      <c r="G171" s="744"/>
    </row>
    <row r="172" spans="1:7" x14ac:dyDescent="0.2">
      <c r="A172" s="632" t="s">
        <v>0</v>
      </c>
      <c r="B172" s="625" t="s">
        <v>1</v>
      </c>
      <c r="C172" s="625" t="s">
        <v>2</v>
      </c>
      <c r="D172" s="652" t="s">
        <v>34</v>
      </c>
      <c r="E172" s="625" t="s">
        <v>4</v>
      </c>
      <c r="F172" s="625" t="s">
        <v>5</v>
      </c>
      <c r="G172" s="739" t="s">
        <v>2</v>
      </c>
    </row>
    <row r="173" spans="1:7" x14ac:dyDescent="0.2">
      <c r="A173" s="632"/>
      <c r="B173" s="625"/>
      <c r="C173" s="651"/>
      <c r="D173" s="652"/>
      <c r="E173" s="625"/>
      <c r="F173" s="625"/>
      <c r="G173" s="739"/>
    </row>
    <row r="174" spans="1:7" x14ac:dyDescent="0.2">
      <c r="A174" s="635"/>
      <c r="B174" s="632"/>
      <c r="C174" s="618">
        <f>SUM(C173)</f>
        <v>0</v>
      </c>
      <c r="D174" s="635" t="s">
        <v>6</v>
      </c>
      <c r="E174" s="625"/>
      <c r="F174" s="625"/>
      <c r="G174" s="739">
        <f>SUM(G173)</f>
        <v>0</v>
      </c>
    </row>
    <row r="175" spans="1:7" x14ac:dyDescent="0.2">
      <c r="A175" s="628"/>
      <c r="B175" s="628"/>
      <c r="C175" s="628"/>
      <c r="D175" s="629"/>
      <c r="E175" s="630"/>
      <c r="F175" s="630"/>
      <c r="G175" s="740"/>
    </row>
    <row r="176" spans="1:7" x14ac:dyDescent="0.2">
      <c r="A176" s="628"/>
      <c r="B176" s="628"/>
      <c r="C176" s="628"/>
      <c r="D176" s="629"/>
      <c r="E176" s="630"/>
      <c r="F176" s="630"/>
      <c r="G176" s="740"/>
    </row>
    <row r="177" spans="1:7" x14ac:dyDescent="0.2">
      <c r="A177" s="632" t="s">
        <v>0</v>
      </c>
      <c r="B177" s="625" t="s">
        <v>1</v>
      </c>
      <c r="C177" s="625" t="s">
        <v>2</v>
      </c>
      <c r="D177" s="638" t="s">
        <v>35</v>
      </c>
      <c r="E177" s="625" t="s">
        <v>4</v>
      </c>
      <c r="F177" s="625" t="s">
        <v>5</v>
      </c>
      <c r="G177" s="739" t="s">
        <v>2</v>
      </c>
    </row>
    <row r="178" spans="1:7" x14ac:dyDescent="0.2">
      <c r="A178" s="632"/>
      <c r="B178" s="625"/>
      <c r="C178" s="625"/>
      <c r="D178" s="638"/>
      <c r="E178" s="625"/>
      <c r="F178" s="625"/>
      <c r="G178" s="739"/>
    </row>
    <row r="179" spans="1:7" x14ac:dyDescent="0.2">
      <c r="A179" s="632"/>
      <c r="B179" s="625"/>
      <c r="C179" s="625"/>
      <c r="D179" s="638"/>
      <c r="E179" s="625"/>
      <c r="F179" s="625"/>
      <c r="G179" s="739"/>
    </row>
    <row r="180" spans="1:7" x14ac:dyDescent="0.2">
      <c r="A180" s="615"/>
      <c r="B180" s="615"/>
      <c r="C180" s="618">
        <f>SUM(C178:C179)</f>
        <v>0</v>
      </c>
      <c r="D180" s="641" t="s">
        <v>6</v>
      </c>
      <c r="E180" s="616"/>
      <c r="F180" s="616"/>
      <c r="G180" s="739">
        <f>SUM(G178:G179)</f>
        <v>0</v>
      </c>
    </row>
    <row r="181" spans="1:7" x14ac:dyDescent="0.2">
      <c r="A181" s="669"/>
      <c r="B181" s="642"/>
      <c r="C181" s="642"/>
      <c r="D181" s="643"/>
      <c r="E181" s="644"/>
      <c r="F181" s="644"/>
      <c r="G181" s="743"/>
    </row>
    <row r="182" spans="1:7" x14ac:dyDescent="0.2">
      <c r="A182" s="670"/>
      <c r="B182" s="646"/>
      <c r="C182" s="646"/>
      <c r="D182" s="647"/>
      <c r="E182" s="648"/>
      <c r="F182" s="648"/>
      <c r="G182" s="744"/>
    </row>
    <row r="183" spans="1:7" x14ac:dyDescent="0.2">
      <c r="A183" s="632" t="s">
        <v>0</v>
      </c>
      <c r="B183" s="625" t="s">
        <v>1</v>
      </c>
      <c r="C183" s="625" t="s">
        <v>2</v>
      </c>
      <c r="D183" s="652" t="s">
        <v>36</v>
      </c>
      <c r="E183" s="625" t="s">
        <v>4</v>
      </c>
      <c r="F183" s="625" t="s">
        <v>5</v>
      </c>
      <c r="G183" s="739" t="s">
        <v>2</v>
      </c>
    </row>
    <row r="184" spans="1:7" x14ac:dyDescent="0.2">
      <c r="A184" s="632"/>
      <c r="B184" s="625"/>
      <c r="C184" s="651"/>
      <c r="D184" s="652"/>
      <c r="E184" s="625"/>
      <c r="F184" s="625"/>
      <c r="G184" s="739"/>
    </row>
    <row r="185" spans="1:7" x14ac:dyDescent="0.2">
      <c r="A185" s="632"/>
      <c r="B185" s="632"/>
      <c r="C185" s="618">
        <f>SUM(C184)</f>
        <v>0</v>
      </c>
      <c r="D185" s="635" t="s">
        <v>6</v>
      </c>
      <c r="E185" s="625"/>
      <c r="F185" s="625"/>
      <c r="G185" s="739">
        <f>SUM(G184)</f>
        <v>0</v>
      </c>
    </row>
    <row r="186" spans="1:7" x14ac:dyDescent="0.2">
      <c r="A186" s="628"/>
      <c r="B186" s="628"/>
      <c r="C186" s="628"/>
      <c r="D186" s="629"/>
      <c r="E186" s="630"/>
      <c r="F186" s="630"/>
      <c r="G186" s="740"/>
    </row>
    <row r="187" spans="1:7" x14ac:dyDescent="0.2">
      <c r="A187" s="628"/>
      <c r="B187" s="628"/>
      <c r="C187" s="628"/>
      <c r="D187" s="629"/>
      <c r="E187" s="630"/>
      <c r="F187" s="630"/>
      <c r="G187" s="740"/>
    </row>
    <row r="188" spans="1:7" x14ac:dyDescent="0.2">
      <c r="A188" s="632" t="s">
        <v>0</v>
      </c>
      <c r="B188" s="625" t="s">
        <v>1</v>
      </c>
      <c r="C188" s="625" t="s">
        <v>2</v>
      </c>
      <c r="D188" s="638" t="s">
        <v>37</v>
      </c>
      <c r="E188" s="625" t="s">
        <v>4</v>
      </c>
      <c r="F188" s="625" t="s">
        <v>5</v>
      </c>
      <c r="G188" s="739" t="s">
        <v>2</v>
      </c>
    </row>
    <row r="189" spans="1:7" x14ac:dyDescent="0.2">
      <c r="A189" s="632"/>
      <c r="B189" s="625"/>
      <c r="C189" s="625"/>
      <c r="D189" s="638"/>
      <c r="E189" s="625"/>
      <c r="F189" s="625"/>
      <c r="G189" s="739"/>
    </row>
    <row r="190" spans="1:7" x14ac:dyDescent="0.2">
      <c r="A190" s="632"/>
      <c r="B190" s="632"/>
      <c r="C190" s="618">
        <f>SUM(C189)</f>
        <v>0</v>
      </c>
      <c r="D190" s="635" t="s">
        <v>6</v>
      </c>
      <c r="E190" s="625"/>
      <c r="F190" s="625"/>
      <c r="G190" s="739">
        <f>SUM(G189)</f>
        <v>0</v>
      </c>
    </row>
    <row r="191" spans="1:7" x14ac:dyDescent="0.2">
      <c r="A191" s="628"/>
      <c r="B191" s="628"/>
      <c r="C191" s="628"/>
      <c r="D191" s="629"/>
      <c r="E191" s="630"/>
      <c r="F191" s="630"/>
      <c r="G191" s="740"/>
    </row>
    <row r="192" spans="1:7" x14ac:dyDescent="0.2">
      <c r="A192" s="628"/>
      <c r="B192" s="628"/>
      <c r="C192" s="628"/>
      <c r="D192" s="629"/>
      <c r="E192" s="630"/>
      <c r="F192" s="630"/>
      <c r="G192" s="740"/>
    </row>
    <row r="193" spans="1:10" x14ac:dyDescent="0.2">
      <c r="A193" s="632" t="s">
        <v>0</v>
      </c>
      <c r="B193" s="625" t="s">
        <v>1</v>
      </c>
      <c r="C193" s="625" t="s">
        <v>2</v>
      </c>
      <c r="D193" s="638" t="s">
        <v>38</v>
      </c>
      <c r="E193" s="625" t="s">
        <v>4</v>
      </c>
      <c r="F193" s="625" t="s">
        <v>5</v>
      </c>
      <c r="G193" s="739" t="s">
        <v>2</v>
      </c>
    </row>
    <row r="194" spans="1:10" s="1" customFormat="1" ht="15" x14ac:dyDescent="0.25">
      <c r="A194" s="392"/>
      <c r="B194" s="241"/>
      <c r="C194" s="597"/>
      <c r="D194" s="378"/>
      <c r="E194" s="392"/>
      <c r="F194" s="241"/>
      <c r="G194" s="235"/>
      <c r="H194" s="48"/>
      <c r="I194" s="48"/>
      <c r="J194" s="48"/>
    </row>
    <row r="195" spans="1:10" s="1" customFormat="1" ht="11.25" customHeight="1" x14ac:dyDescent="0.25">
      <c r="A195" s="379"/>
      <c r="B195" s="385"/>
      <c r="C195" s="388"/>
      <c r="D195" s="242"/>
      <c r="E195" s="392"/>
      <c r="F195" s="241"/>
      <c r="G195" s="388"/>
      <c r="H195" s="48"/>
      <c r="I195" s="48"/>
      <c r="J195" s="48"/>
    </row>
    <row r="196" spans="1:10" s="594" customFormat="1" ht="20.25" x14ac:dyDescent="0.35">
      <c r="A196" s="747"/>
      <c r="B196" s="748"/>
      <c r="C196" s="749"/>
      <c r="D196" s="750"/>
      <c r="E196" s="751"/>
      <c r="F196" s="747"/>
      <c r="G196" s="748"/>
      <c r="H196" s="752"/>
    </row>
    <row r="197" spans="1:10" x14ac:dyDescent="0.2">
      <c r="A197" s="615"/>
      <c r="B197" s="615"/>
      <c r="C197" s="618">
        <f>SUM(C194:C196)</f>
        <v>0</v>
      </c>
      <c r="D197" s="641" t="s">
        <v>6</v>
      </c>
      <c r="E197" s="616"/>
      <c r="F197" s="616"/>
      <c r="G197" s="739">
        <f>SUM(G194:G196)</f>
        <v>0</v>
      </c>
    </row>
    <row r="198" spans="1:10" x14ac:dyDescent="0.2">
      <c r="A198" s="642"/>
      <c r="B198" s="642"/>
      <c r="C198" s="642"/>
      <c r="D198" s="643"/>
      <c r="E198" s="644"/>
      <c r="F198" s="644"/>
      <c r="G198" s="743"/>
    </row>
    <row r="199" spans="1:10" x14ac:dyDescent="0.2">
      <c r="A199" s="646"/>
      <c r="B199" s="648"/>
      <c r="C199" s="648"/>
      <c r="D199" s="667"/>
      <c r="E199" s="648"/>
      <c r="F199" s="648"/>
      <c r="G199" s="744"/>
    </row>
    <row r="200" spans="1:10" x14ac:dyDescent="0.2">
      <c r="A200" s="632" t="s">
        <v>0</v>
      </c>
      <c r="B200" s="625" t="s">
        <v>1</v>
      </c>
      <c r="C200" s="625" t="s">
        <v>2</v>
      </c>
      <c r="D200" s="671" t="s">
        <v>39</v>
      </c>
      <c r="E200" s="625" t="s">
        <v>4</v>
      </c>
      <c r="F200" s="625" t="s">
        <v>5</v>
      </c>
      <c r="G200" s="739" t="s">
        <v>2</v>
      </c>
    </row>
    <row r="201" spans="1:10" s="1" customFormat="1" ht="15" x14ac:dyDescent="0.25">
      <c r="A201" s="379"/>
      <c r="B201" s="241"/>
      <c r="C201" s="597"/>
      <c r="D201" s="242"/>
      <c r="E201" s="379"/>
      <c r="F201" s="241"/>
      <c r="G201" s="235"/>
      <c r="H201" s="48"/>
      <c r="I201" s="48"/>
      <c r="J201" s="48"/>
    </row>
    <row r="202" spans="1:10" s="1" customFormat="1" ht="15" x14ac:dyDescent="0.25">
      <c r="A202" s="392"/>
      <c r="B202" s="241"/>
      <c r="C202" s="597"/>
      <c r="D202" s="242"/>
      <c r="E202" s="392"/>
      <c r="F202" s="241"/>
      <c r="G202" s="235"/>
      <c r="H202" s="48"/>
      <c r="I202" s="48"/>
      <c r="J202" s="48"/>
    </row>
    <row r="203" spans="1:10" s="1" customFormat="1" ht="15" x14ac:dyDescent="0.25">
      <c r="A203" s="379"/>
      <c r="B203" s="241"/>
      <c r="C203" s="753"/>
      <c r="D203" s="378"/>
      <c r="E203" s="379"/>
      <c r="F203" s="241"/>
      <c r="G203" s="235"/>
      <c r="H203" s="48"/>
      <c r="I203" s="48"/>
      <c r="J203" s="48"/>
    </row>
    <row r="204" spans="1:10" ht="15" x14ac:dyDescent="0.25">
      <c r="A204" s="379"/>
      <c r="B204" s="241"/>
      <c r="C204" s="754"/>
      <c r="D204" s="378"/>
      <c r="E204" s="379"/>
      <c r="F204" s="241"/>
      <c r="G204" s="383"/>
    </row>
    <row r="205" spans="1:10" ht="15" x14ac:dyDescent="0.25">
      <c r="A205" s="379"/>
      <c r="B205" s="241"/>
      <c r="C205" s="597"/>
      <c r="D205" s="242"/>
      <c r="E205" s="379"/>
      <c r="F205" s="241"/>
      <c r="G205" s="235"/>
    </row>
    <row r="206" spans="1:10" x14ac:dyDescent="0.2">
      <c r="A206" s="632"/>
      <c r="B206" s="632"/>
      <c r="C206" s="618">
        <f>SUM(C201:C205)</f>
        <v>0</v>
      </c>
      <c r="D206" s="635" t="s">
        <v>6</v>
      </c>
      <c r="E206" s="625"/>
      <c r="F206" s="625"/>
      <c r="G206" s="739">
        <f>SUM(G201:G205)</f>
        <v>0</v>
      </c>
    </row>
    <row r="207" spans="1:10" x14ac:dyDescent="0.2">
      <c r="A207" s="628"/>
      <c r="B207" s="630"/>
      <c r="C207" s="630"/>
      <c r="D207" s="673"/>
      <c r="E207" s="630"/>
      <c r="F207" s="630"/>
      <c r="G207" s="740"/>
    </row>
    <row r="208" spans="1:10" x14ac:dyDescent="0.2">
      <c r="A208" s="628"/>
      <c r="B208" s="630"/>
      <c r="C208" s="630"/>
      <c r="D208" s="673"/>
      <c r="E208" s="630"/>
      <c r="F208" s="630"/>
      <c r="G208" s="740"/>
    </row>
    <row r="209" spans="1:7" x14ac:dyDescent="0.2">
      <c r="A209" s="632" t="s">
        <v>0</v>
      </c>
      <c r="B209" s="625" t="s">
        <v>1</v>
      </c>
      <c r="C209" s="625" t="s">
        <v>2</v>
      </c>
      <c r="D209" s="675" t="s">
        <v>40</v>
      </c>
      <c r="E209" s="625" t="s">
        <v>4</v>
      </c>
      <c r="F209" s="625" t="s">
        <v>5</v>
      </c>
      <c r="G209" s="739" t="s">
        <v>2</v>
      </c>
    </row>
    <row r="210" spans="1:7" x14ac:dyDescent="0.2">
      <c r="A210" s="632"/>
      <c r="B210" s="625"/>
      <c r="C210" s="625"/>
      <c r="D210" s="676"/>
      <c r="E210" s="625"/>
      <c r="F210" s="625"/>
      <c r="G210" s="739"/>
    </row>
    <row r="211" spans="1:7" x14ac:dyDescent="0.2">
      <c r="A211" s="632"/>
      <c r="B211" s="625"/>
      <c r="C211" s="625"/>
      <c r="D211" s="676"/>
      <c r="E211" s="625"/>
      <c r="F211" s="625"/>
      <c r="G211" s="739"/>
    </row>
    <row r="212" spans="1:7" x14ac:dyDescent="0.2">
      <c r="A212" s="632"/>
      <c r="B212" s="625"/>
      <c r="C212" s="625"/>
      <c r="D212" s="676"/>
      <c r="E212" s="625"/>
      <c r="F212" s="625"/>
      <c r="G212" s="739"/>
    </row>
    <row r="213" spans="1:7" x14ac:dyDescent="0.2">
      <c r="A213" s="632"/>
      <c r="B213" s="632"/>
      <c r="C213" s="618">
        <f>SUM(C210:C212)</f>
        <v>0</v>
      </c>
      <c r="D213" s="635" t="s">
        <v>6</v>
      </c>
      <c r="E213" s="625"/>
      <c r="F213" s="625"/>
      <c r="G213" s="739">
        <f>SUM(G210:G212)</f>
        <v>0</v>
      </c>
    </row>
    <row r="214" spans="1:7" x14ac:dyDescent="0.2">
      <c r="A214" s="628"/>
      <c r="B214" s="628"/>
      <c r="C214" s="628"/>
      <c r="D214" s="629"/>
      <c r="E214" s="630"/>
      <c r="F214" s="630"/>
      <c r="G214" s="740"/>
    </row>
    <row r="215" spans="1:7" x14ac:dyDescent="0.2">
      <c r="A215" s="628"/>
      <c r="B215" s="628"/>
      <c r="C215" s="628"/>
      <c r="D215" s="629"/>
      <c r="E215" s="630"/>
      <c r="F215" s="630"/>
      <c r="G215" s="740"/>
    </row>
    <row r="216" spans="1:7" x14ac:dyDescent="0.2">
      <c r="A216" s="632" t="s">
        <v>0</v>
      </c>
      <c r="B216" s="625" t="s">
        <v>1</v>
      </c>
      <c r="C216" s="625" t="s">
        <v>2</v>
      </c>
      <c r="D216" s="675" t="s">
        <v>263</v>
      </c>
      <c r="E216" s="625" t="s">
        <v>4</v>
      </c>
      <c r="F216" s="625" t="s">
        <v>5</v>
      </c>
      <c r="G216" s="739" t="s">
        <v>2</v>
      </c>
    </row>
    <row r="217" spans="1:7" ht="13.5" x14ac:dyDescent="0.25">
      <c r="A217" s="354"/>
      <c r="B217" s="344"/>
      <c r="C217" s="355"/>
      <c r="D217" s="342"/>
      <c r="E217" s="354"/>
      <c r="F217" s="344"/>
      <c r="G217" s="742"/>
    </row>
    <row r="218" spans="1:7" ht="13.5" x14ac:dyDescent="0.25">
      <c r="A218" s="348"/>
      <c r="B218" s="344"/>
      <c r="C218" s="355"/>
      <c r="D218" s="117"/>
      <c r="E218" s="354"/>
      <c r="F218" s="344"/>
      <c r="G218" s="741"/>
    </row>
    <row r="219" spans="1:7" ht="13.5" x14ac:dyDescent="0.25">
      <c r="A219" s="348"/>
      <c r="B219" s="344"/>
      <c r="C219" s="355"/>
      <c r="D219" s="117"/>
      <c r="E219" s="354"/>
      <c r="F219" s="344"/>
      <c r="G219" s="741"/>
    </row>
    <row r="220" spans="1:7" x14ac:dyDescent="0.2">
      <c r="A220" s="632"/>
      <c r="B220" s="625"/>
      <c r="C220" s="625"/>
      <c r="D220" s="676"/>
      <c r="E220" s="625"/>
      <c r="F220" s="625"/>
      <c r="G220" s="739"/>
    </row>
    <row r="221" spans="1:7" x14ac:dyDescent="0.2">
      <c r="A221" s="632"/>
      <c r="B221" s="632"/>
      <c r="C221" s="618">
        <f>SUM(C217:C220)</f>
        <v>0</v>
      </c>
      <c r="D221" s="635" t="s">
        <v>6</v>
      </c>
      <c r="E221" s="625"/>
      <c r="F221" s="625"/>
      <c r="G221" s="739">
        <f>SUM(G217:G220)</f>
        <v>0</v>
      </c>
    </row>
    <row r="222" spans="1:7" x14ac:dyDescent="0.2">
      <c r="A222" s="628"/>
      <c r="B222" s="628"/>
      <c r="C222" s="631"/>
      <c r="D222" s="629"/>
      <c r="E222" s="630"/>
      <c r="F222" s="630"/>
      <c r="G222" s="740"/>
    </row>
    <row r="223" spans="1:7" x14ac:dyDescent="0.2">
      <c r="A223" s="628"/>
      <c r="B223" s="630"/>
      <c r="C223" s="630"/>
      <c r="D223" s="679"/>
      <c r="E223" s="630"/>
      <c r="F223" s="630"/>
      <c r="G223" s="740"/>
    </row>
    <row r="224" spans="1:7" x14ac:dyDescent="0.2">
      <c r="A224" s="632" t="s">
        <v>0</v>
      </c>
      <c r="B224" s="625" t="s">
        <v>1</v>
      </c>
      <c r="C224" s="625" t="s">
        <v>2</v>
      </c>
      <c r="D224" s="675" t="s">
        <v>41</v>
      </c>
      <c r="E224" s="625" t="s">
        <v>4</v>
      </c>
      <c r="F224" s="625" t="s">
        <v>5</v>
      </c>
      <c r="G224" s="739" t="s">
        <v>2</v>
      </c>
    </row>
    <row r="225" spans="1:10" ht="13.5" x14ac:dyDescent="0.25">
      <c r="A225" s="354"/>
      <c r="B225" s="344"/>
      <c r="C225" s="355"/>
      <c r="D225" s="346"/>
      <c r="E225" s="354"/>
      <c r="F225" s="344"/>
      <c r="G225" s="741"/>
    </row>
    <row r="226" spans="1:10" ht="15" x14ac:dyDescent="0.3">
      <c r="A226" s="714"/>
      <c r="B226" s="715"/>
      <c r="C226" s="716"/>
      <c r="D226" s="717"/>
      <c r="E226" s="718"/>
      <c r="F226" s="715"/>
      <c r="G226" s="755"/>
    </row>
    <row r="227" spans="1:10" ht="15" x14ac:dyDescent="0.3">
      <c r="A227" s="718"/>
      <c r="B227" s="715"/>
      <c r="C227" s="716"/>
      <c r="D227" s="717"/>
      <c r="E227" s="718"/>
      <c r="F227" s="715"/>
      <c r="G227" s="755"/>
    </row>
    <row r="228" spans="1:10" ht="13.5" x14ac:dyDescent="0.25">
      <c r="A228" s="354"/>
      <c r="B228" s="344"/>
      <c r="C228" s="355"/>
      <c r="D228" s="117"/>
      <c r="E228" s="354"/>
      <c r="F228" s="344"/>
      <c r="G228" s="742"/>
    </row>
    <row r="229" spans="1:10" ht="13.5" x14ac:dyDescent="0.25">
      <c r="A229" s="354"/>
      <c r="B229" s="344"/>
      <c r="C229" s="355"/>
      <c r="D229" s="117"/>
      <c r="E229" s="354"/>
      <c r="F229" s="344"/>
      <c r="G229" s="742"/>
    </row>
    <row r="230" spans="1:10" x14ac:dyDescent="0.2">
      <c r="A230" s="615"/>
      <c r="B230" s="615"/>
      <c r="C230" s="618">
        <f>SUM(C225:C229)</f>
        <v>0</v>
      </c>
      <c r="D230" s="641" t="s">
        <v>6</v>
      </c>
      <c r="E230" s="616"/>
      <c r="F230" s="616"/>
      <c r="G230" s="739">
        <f>SUM(G225:G229)</f>
        <v>0</v>
      </c>
    </row>
    <row r="231" spans="1:10" x14ac:dyDescent="0.2">
      <c r="A231" s="642"/>
      <c r="B231" s="642"/>
      <c r="C231" s="642"/>
      <c r="D231" s="643"/>
      <c r="E231" s="644"/>
      <c r="F231" s="644"/>
      <c r="G231" s="743"/>
    </row>
    <row r="232" spans="1:10" x14ac:dyDescent="0.2">
      <c r="A232" s="646"/>
      <c r="B232" s="646"/>
      <c r="C232" s="646"/>
      <c r="D232" s="647"/>
      <c r="E232" s="648"/>
      <c r="F232" s="648"/>
      <c r="G232" s="744"/>
    </row>
    <row r="233" spans="1:10" x14ac:dyDescent="0.2">
      <c r="A233" s="632" t="s">
        <v>0</v>
      </c>
      <c r="B233" s="625" t="s">
        <v>1</v>
      </c>
      <c r="C233" s="625" t="s">
        <v>2</v>
      </c>
      <c r="D233" s="680" t="s">
        <v>267</v>
      </c>
      <c r="E233" s="625" t="s">
        <v>4</v>
      </c>
      <c r="F233" s="625" t="s">
        <v>5</v>
      </c>
      <c r="G233" s="739" t="s">
        <v>2</v>
      </c>
    </row>
    <row r="234" spans="1:10" s="1" customFormat="1" ht="15" x14ac:dyDescent="0.25">
      <c r="A234" s="379"/>
      <c r="B234" s="241"/>
      <c r="C234" s="391"/>
      <c r="D234" s="378"/>
      <c r="E234" s="379"/>
      <c r="F234" s="241"/>
      <c r="G234" s="235"/>
      <c r="H234" s="48"/>
      <c r="I234" s="48"/>
      <c r="J234" s="48"/>
    </row>
    <row r="235" spans="1:10" s="1" customFormat="1" ht="15.75" x14ac:dyDescent="0.3">
      <c r="A235" s="379"/>
      <c r="B235" s="241"/>
      <c r="C235" s="597"/>
      <c r="D235" s="378"/>
      <c r="E235" s="379"/>
      <c r="F235" s="241"/>
      <c r="G235" s="716"/>
      <c r="H235" s="48"/>
      <c r="I235" s="48"/>
      <c r="J235" s="48"/>
    </row>
    <row r="236" spans="1:10" ht="13.5" x14ac:dyDescent="0.25">
      <c r="A236" s="354"/>
      <c r="B236" s="344"/>
      <c r="C236" s="355"/>
      <c r="D236" s="342"/>
      <c r="E236" s="354"/>
      <c r="F236" s="344"/>
      <c r="G236" s="742"/>
      <c r="I236" s="592"/>
    </row>
    <row r="237" spans="1:10" ht="13.5" x14ac:dyDescent="0.25">
      <c r="A237" s="354"/>
      <c r="B237" s="344"/>
      <c r="C237" s="355"/>
      <c r="D237" s="342"/>
      <c r="E237" s="354"/>
      <c r="F237" s="344"/>
      <c r="G237" s="742"/>
      <c r="I237" s="592"/>
    </row>
    <row r="238" spans="1:10" ht="13.5" x14ac:dyDescent="0.25">
      <c r="A238" s="615"/>
      <c r="B238" s="615"/>
      <c r="C238" s="618">
        <f>SUM(C234:C237)</f>
        <v>0</v>
      </c>
      <c r="D238" s="641" t="s">
        <v>6</v>
      </c>
      <c r="E238" s="616"/>
      <c r="F238" s="616"/>
      <c r="G238" s="739">
        <f>SUM(G234:G237)</f>
        <v>0</v>
      </c>
      <c r="I238" s="592"/>
    </row>
    <row r="239" spans="1:10" x14ac:dyDescent="0.2">
      <c r="A239" s="642"/>
      <c r="B239" s="642"/>
      <c r="C239" s="642"/>
      <c r="D239" s="643"/>
      <c r="E239" s="644"/>
      <c r="F239" s="644"/>
      <c r="G239" s="743"/>
    </row>
    <row r="240" spans="1:10" x14ac:dyDescent="0.2">
      <c r="A240" s="646"/>
      <c r="B240" s="646"/>
      <c r="C240" s="646"/>
      <c r="D240" s="647"/>
      <c r="E240" s="648"/>
      <c r="F240" s="648"/>
      <c r="G240" s="744"/>
    </row>
    <row r="241" spans="1:7" x14ac:dyDescent="0.2">
      <c r="A241" s="632" t="s">
        <v>0</v>
      </c>
      <c r="B241" s="625" t="s">
        <v>1</v>
      </c>
      <c r="C241" s="625" t="s">
        <v>2</v>
      </c>
      <c r="D241" s="652" t="s">
        <v>43</v>
      </c>
      <c r="E241" s="625" t="s">
        <v>4</v>
      </c>
      <c r="F241" s="625" t="s">
        <v>5</v>
      </c>
      <c r="G241" s="739" t="s">
        <v>2</v>
      </c>
    </row>
    <row r="242" spans="1:7" x14ac:dyDescent="0.2">
      <c r="A242" s="662"/>
      <c r="B242" s="662"/>
      <c r="C242" s="662"/>
      <c r="D242" s="682"/>
      <c r="E242" s="662"/>
      <c r="F242" s="662"/>
      <c r="G242" s="745"/>
    </row>
    <row r="243" spans="1:7" x14ac:dyDescent="0.2">
      <c r="A243" s="662"/>
      <c r="B243" s="662"/>
      <c r="C243" s="662"/>
      <c r="D243" s="682"/>
      <c r="E243" s="662"/>
      <c r="F243" s="662"/>
      <c r="G243" s="745"/>
    </row>
    <row r="244" spans="1:7" x14ac:dyDescent="0.2">
      <c r="A244" s="662"/>
      <c r="B244" s="662"/>
      <c r="C244" s="662"/>
      <c r="D244" s="682"/>
      <c r="E244" s="662"/>
      <c r="F244" s="662"/>
      <c r="G244" s="745"/>
    </row>
    <row r="245" spans="1:7" x14ac:dyDescent="0.2">
      <c r="A245" s="662"/>
      <c r="B245" s="662"/>
      <c r="C245" s="662"/>
      <c r="D245" s="682"/>
      <c r="E245" s="662"/>
      <c r="F245" s="662"/>
      <c r="G245" s="745"/>
    </row>
    <row r="246" spans="1:7" x14ac:dyDescent="0.2">
      <c r="A246" s="632"/>
      <c r="B246" s="632"/>
      <c r="C246" s="618">
        <f>SUM(C242:C245)</f>
        <v>0</v>
      </c>
      <c r="D246" s="635" t="s">
        <v>6</v>
      </c>
      <c r="E246" s="625"/>
      <c r="F246" s="625"/>
      <c r="G246" s="739">
        <f>SUM(G242:G245)</f>
        <v>0</v>
      </c>
    </row>
    <row r="247" spans="1:7" x14ac:dyDescent="0.2">
      <c r="D247" s="683"/>
    </row>
    <row r="248" spans="1:7" x14ac:dyDescent="0.2">
      <c r="D248" s="613"/>
    </row>
    <row r="249" spans="1:7" x14ac:dyDescent="0.2">
      <c r="A249" s="625" t="s">
        <v>0</v>
      </c>
      <c r="B249" s="625" t="s">
        <v>1</v>
      </c>
      <c r="C249" s="625" t="s">
        <v>2</v>
      </c>
      <c r="D249" s="625" t="s">
        <v>256</v>
      </c>
      <c r="E249" s="625" t="s">
        <v>4</v>
      </c>
      <c r="F249" s="625" t="s">
        <v>5</v>
      </c>
      <c r="G249" s="739" t="s">
        <v>2</v>
      </c>
    </row>
    <row r="250" spans="1:7" x14ac:dyDescent="0.2">
      <c r="A250" s="625"/>
      <c r="B250" s="625"/>
      <c r="C250" s="625"/>
      <c r="D250" s="625"/>
      <c r="E250" s="625"/>
      <c r="F250" s="625"/>
      <c r="G250" s="739"/>
    </row>
    <row r="251" spans="1:7" s="684" customFormat="1" ht="17.25" customHeight="1" outlineLevel="2" x14ac:dyDescent="0.2">
      <c r="A251" s="625"/>
      <c r="B251" s="625"/>
      <c r="C251" s="625"/>
      <c r="D251" s="625"/>
      <c r="E251" s="625"/>
      <c r="F251" s="625"/>
      <c r="G251" s="739"/>
    </row>
    <row r="252" spans="1:7" x14ac:dyDescent="0.2">
      <c r="A252" s="625"/>
      <c r="B252" s="625"/>
      <c r="C252" s="625"/>
      <c r="D252" s="625"/>
      <c r="E252" s="625"/>
      <c r="F252" s="625"/>
      <c r="G252" s="739"/>
    </row>
    <row r="253" spans="1:7" x14ac:dyDescent="0.2">
      <c r="A253" s="625"/>
      <c r="B253" s="625"/>
      <c r="C253" s="618">
        <f>SUM(C250:C252)</f>
        <v>0</v>
      </c>
      <c r="D253" s="625" t="s">
        <v>6</v>
      </c>
      <c r="E253" s="625"/>
      <c r="F253" s="625"/>
      <c r="G253" s="739">
        <f>SUM(G250:G252)</f>
        <v>0</v>
      </c>
    </row>
    <row r="254" spans="1:7" x14ac:dyDescent="0.2">
      <c r="A254" s="628"/>
      <c r="B254" s="628"/>
      <c r="C254" s="685"/>
      <c r="D254" s="629"/>
      <c r="E254" s="630"/>
      <c r="F254" s="630"/>
      <c r="G254" s="740"/>
    </row>
    <row r="255" spans="1:7" x14ac:dyDescent="0.2">
      <c r="A255" s="628"/>
      <c r="B255" s="628"/>
      <c r="C255" s="685"/>
      <c r="D255" s="629"/>
      <c r="E255" s="630"/>
      <c r="F255" s="630"/>
      <c r="G255" s="740"/>
    </row>
    <row r="256" spans="1:7" x14ac:dyDescent="0.2">
      <c r="A256" s="632" t="s">
        <v>0</v>
      </c>
      <c r="B256" s="625" t="s">
        <v>1</v>
      </c>
      <c r="C256" s="687" t="s">
        <v>2</v>
      </c>
      <c r="D256" s="675" t="s">
        <v>257</v>
      </c>
      <c r="E256" s="625" t="s">
        <v>4</v>
      </c>
      <c r="F256" s="625" t="s">
        <v>5</v>
      </c>
      <c r="G256" s="756" t="s">
        <v>2</v>
      </c>
    </row>
    <row r="257" spans="1:10" ht="13.5" x14ac:dyDescent="0.25">
      <c r="A257" s="354"/>
      <c r="B257" s="344"/>
      <c r="C257" s="355"/>
      <c r="D257" s="342"/>
      <c r="E257" s="354"/>
      <c r="F257" s="344"/>
      <c r="G257" s="742"/>
    </row>
    <row r="258" spans="1:10" s="666" customFormat="1" ht="13.5" outlineLevel="2" x14ac:dyDescent="0.25">
      <c r="A258" s="354"/>
      <c r="B258" s="344"/>
      <c r="C258" s="355"/>
      <c r="D258" s="342"/>
      <c r="E258" s="354"/>
      <c r="F258" s="344"/>
      <c r="G258" s="742"/>
      <c r="I258" s="690"/>
    </row>
    <row r="259" spans="1:10" ht="13.5" x14ac:dyDescent="0.25">
      <c r="A259" s="354"/>
      <c r="B259" s="344"/>
      <c r="C259" s="355"/>
      <c r="D259" s="342"/>
      <c r="E259" s="354"/>
      <c r="F259" s="344"/>
      <c r="G259" s="742"/>
    </row>
    <row r="260" spans="1:10" ht="13.5" x14ac:dyDescent="0.25">
      <c r="A260" s="354"/>
      <c r="B260" s="344"/>
      <c r="C260" s="355"/>
      <c r="D260" s="342"/>
      <c r="E260" s="354"/>
      <c r="F260" s="344"/>
      <c r="G260" s="742"/>
    </row>
    <row r="261" spans="1:10" x14ac:dyDescent="0.2">
      <c r="A261" s="619"/>
      <c r="B261" s="664"/>
      <c r="C261" s="664"/>
      <c r="D261" s="681"/>
      <c r="E261" s="664"/>
      <c r="F261" s="664"/>
      <c r="G261" s="745"/>
    </row>
    <row r="262" spans="1:10" x14ac:dyDescent="0.2">
      <c r="A262" s="632"/>
      <c r="B262" s="632"/>
      <c r="C262" s="618">
        <f>SUM(C257:C261)</f>
        <v>0</v>
      </c>
      <c r="D262" s="635" t="s">
        <v>6</v>
      </c>
      <c r="E262" s="625"/>
      <c r="F262" s="625"/>
      <c r="G262" s="739">
        <f>SUM(G257:G261)</f>
        <v>0</v>
      </c>
    </row>
    <row r="263" spans="1:10" x14ac:dyDescent="0.2">
      <c r="A263" s="628"/>
      <c r="B263" s="628"/>
      <c r="C263" s="685"/>
      <c r="D263" s="629"/>
      <c r="E263" s="630"/>
      <c r="F263" s="630"/>
      <c r="G263" s="740"/>
    </row>
    <row r="264" spans="1:10" x14ac:dyDescent="0.2">
      <c r="A264" s="628"/>
      <c r="B264" s="628"/>
      <c r="C264" s="685"/>
      <c r="D264" s="629"/>
      <c r="E264" s="630"/>
      <c r="F264" s="630"/>
      <c r="G264" s="740"/>
    </row>
    <row r="265" spans="1:10" ht="24" x14ac:dyDescent="0.2">
      <c r="A265" s="632" t="s">
        <v>0</v>
      </c>
      <c r="B265" s="625" t="s">
        <v>1</v>
      </c>
      <c r="C265" s="687" t="s">
        <v>2</v>
      </c>
      <c r="D265" s="675" t="s">
        <v>48</v>
      </c>
      <c r="E265" s="625" t="s">
        <v>4</v>
      </c>
      <c r="F265" s="625" t="s">
        <v>5</v>
      </c>
      <c r="G265" s="739" t="s">
        <v>2</v>
      </c>
    </row>
    <row r="266" spans="1:10" s="1" customFormat="1" ht="15" x14ac:dyDescent="0.25">
      <c r="A266" s="379"/>
      <c r="B266" s="241"/>
      <c r="C266" s="391"/>
      <c r="D266" s="378"/>
      <c r="E266" s="379"/>
      <c r="F266" s="241"/>
      <c r="G266" s="235"/>
      <c r="H266" s="48"/>
      <c r="I266" s="48"/>
      <c r="J266" s="48"/>
    </row>
    <row r="267" spans="1:10" s="1" customFormat="1" ht="15" x14ac:dyDescent="0.25">
      <c r="A267" s="379"/>
      <c r="B267" s="241"/>
      <c r="C267" s="597"/>
      <c r="D267" s="378"/>
      <c r="E267" s="379"/>
      <c r="F267" s="241"/>
      <c r="G267" s="235"/>
      <c r="H267" s="48"/>
      <c r="I267" s="48"/>
      <c r="J267" s="48"/>
    </row>
    <row r="268" spans="1:10" x14ac:dyDescent="0.2">
      <c r="A268" s="698"/>
      <c r="B268" s="698"/>
      <c r="C268" s="691"/>
      <c r="D268" s="676"/>
      <c r="E268" s="698"/>
      <c r="F268" s="698"/>
      <c r="G268" s="746"/>
    </row>
    <row r="269" spans="1:10" x14ac:dyDescent="0.2">
      <c r="A269" s="632"/>
      <c r="B269" s="632"/>
      <c r="C269" s="618">
        <f>SUM(C266:C268)</f>
        <v>0</v>
      </c>
      <c r="D269" s="635" t="s">
        <v>6</v>
      </c>
      <c r="E269" s="625"/>
      <c r="F269" s="625"/>
      <c r="G269" s="739">
        <f>SUM(G266:G268)</f>
        <v>0</v>
      </c>
    </row>
    <row r="270" spans="1:10" x14ac:dyDescent="0.2">
      <c r="A270" s="628"/>
      <c r="B270" s="628"/>
      <c r="C270" s="685"/>
      <c r="D270" s="629"/>
      <c r="E270" s="630"/>
      <c r="F270" s="630"/>
      <c r="G270" s="740"/>
    </row>
    <row r="271" spans="1:10" x14ac:dyDescent="0.2">
      <c r="A271" s="628"/>
      <c r="B271" s="628"/>
      <c r="C271" s="685"/>
      <c r="D271" s="629"/>
      <c r="E271" s="630"/>
      <c r="F271" s="630"/>
      <c r="G271" s="740"/>
    </row>
    <row r="272" spans="1:10" ht="14.25" customHeight="1" x14ac:dyDescent="0.2">
      <c r="A272" s="632" t="s">
        <v>0</v>
      </c>
      <c r="B272" s="625" t="s">
        <v>1</v>
      </c>
      <c r="C272" s="687" t="s">
        <v>2</v>
      </c>
      <c r="D272" s="675" t="s">
        <v>49</v>
      </c>
      <c r="E272" s="625" t="s">
        <v>4</v>
      </c>
      <c r="F272" s="625" t="s">
        <v>5</v>
      </c>
      <c r="G272" s="739" t="s">
        <v>2</v>
      </c>
    </row>
    <row r="273" spans="1:10" ht="15" x14ac:dyDescent="0.25">
      <c r="A273" s="379"/>
      <c r="B273" s="241"/>
      <c r="C273" s="388"/>
      <c r="D273" s="378"/>
      <c r="E273" s="379"/>
      <c r="F273" s="241"/>
      <c r="G273" s="235"/>
      <c r="H273" s="701"/>
      <c r="I273" s="757"/>
      <c r="J273" s="758"/>
    </row>
    <row r="274" spans="1:10" ht="15" x14ac:dyDescent="0.25">
      <c r="A274" s="379"/>
      <c r="B274" s="241"/>
      <c r="C274" s="388"/>
      <c r="D274" s="378"/>
      <c r="E274" s="379"/>
      <c r="F274" s="241"/>
      <c r="G274" s="235"/>
      <c r="H274" s="701"/>
      <c r="I274" s="757"/>
      <c r="J274" s="758"/>
    </row>
    <row r="275" spans="1:10" ht="15" x14ac:dyDescent="0.25">
      <c r="A275" s="379"/>
      <c r="B275" s="241"/>
      <c r="C275" s="388"/>
      <c r="D275" s="378"/>
      <c r="E275" s="379"/>
      <c r="F275" s="241"/>
      <c r="G275" s="235"/>
      <c r="H275" s="690"/>
      <c r="I275" s="757"/>
      <c r="J275" s="758"/>
    </row>
    <row r="276" spans="1:10" ht="15" x14ac:dyDescent="0.25">
      <c r="A276" s="379"/>
      <c r="B276" s="241"/>
      <c r="C276" s="388"/>
      <c r="D276" s="378"/>
      <c r="E276" s="379"/>
      <c r="F276" s="241"/>
      <c r="G276" s="235"/>
      <c r="H276" s="690"/>
      <c r="I276" s="757"/>
      <c r="J276" s="758"/>
    </row>
    <row r="277" spans="1:10" ht="15" x14ac:dyDescent="0.25">
      <c r="A277" s="379"/>
      <c r="B277" s="241"/>
      <c r="C277" s="388"/>
      <c r="D277" s="378"/>
      <c r="E277" s="379"/>
      <c r="F277" s="241"/>
      <c r="G277" s="235"/>
      <c r="H277" s="703"/>
      <c r="I277" s="757"/>
      <c r="J277" s="759"/>
    </row>
    <row r="278" spans="1:10" ht="15" x14ac:dyDescent="0.25">
      <c r="A278" s="379"/>
      <c r="B278" s="241"/>
      <c r="C278" s="388"/>
      <c r="D278" s="760"/>
      <c r="E278" s="379"/>
      <c r="F278" s="241"/>
      <c r="G278" s="235"/>
      <c r="H278" s="690"/>
      <c r="I278" s="757"/>
      <c r="J278" s="758"/>
    </row>
    <row r="279" spans="1:10" ht="15" x14ac:dyDescent="0.25">
      <c r="A279" s="379"/>
      <c r="B279" s="241"/>
      <c r="C279" s="388"/>
      <c r="D279" s="760"/>
      <c r="E279" s="240"/>
      <c r="F279" s="241"/>
      <c r="G279" s="235"/>
      <c r="H279" s="690"/>
      <c r="I279" s="757"/>
      <c r="J279" s="758"/>
    </row>
    <row r="280" spans="1:10" ht="15" x14ac:dyDescent="0.25">
      <c r="A280" s="379"/>
      <c r="B280" s="241"/>
      <c r="C280" s="761"/>
      <c r="D280" s="760"/>
      <c r="E280" s="379"/>
      <c r="F280" s="241"/>
      <c r="G280" s="235"/>
      <c r="H280" s="690"/>
      <c r="I280" s="757"/>
      <c r="J280" s="758"/>
    </row>
    <row r="281" spans="1:10" ht="15" x14ac:dyDescent="0.25">
      <c r="A281" s="379"/>
      <c r="B281" s="241"/>
      <c r="C281" s="388"/>
      <c r="D281" s="760"/>
      <c r="E281" s="240"/>
      <c r="F281" s="241"/>
      <c r="G281" s="235"/>
      <c r="H281" s="690"/>
      <c r="I281" s="757"/>
      <c r="J281" s="758"/>
    </row>
    <row r="282" spans="1:10" ht="15" x14ac:dyDescent="0.25">
      <c r="A282" s="379"/>
      <c r="B282" s="241"/>
      <c r="C282" s="541"/>
      <c r="D282" s="760"/>
      <c r="E282" s="379"/>
      <c r="F282" s="241"/>
      <c r="G282" s="762"/>
      <c r="H282" s="690"/>
      <c r="I282" s="757"/>
      <c r="J282" s="758"/>
    </row>
    <row r="283" spans="1:10" ht="15" x14ac:dyDescent="0.25">
      <c r="A283" s="379"/>
      <c r="B283" s="241"/>
      <c r="C283" s="388"/>
      <c r="D283" s="760"/>
      <c r="E283" s="240"/>
      <c r="F283" s="241"/>
      <c r="G283" s="235"/>
      <c r="H283" s="690"/>
      <c r="I283" s="757"/>
      <c r="J283" s="758"/>
    </row>
    <row r="284" spans="1:10" ht="15" x14ac:dyDescent="0.25">
      <c r="A284" s="379"/>
      <c r="B284" s="241"/>
      <c r="C284" s="388"/>
      <c r="D284" s="760"/>
      <c r="E284" s="379"/>
      <c r="F284" s="241"/>
      <c r="G284" s="235"/>
      <c r="H284" s="690"/>
      <c r="I284" s="763"/>
      <c r="J284" s="758"/>
    </row>
    <row r="285" spans="1:10" ht="15" x14ac:dyDescent="0.25">
      <c r="A285" s="379"/>
      <c r="B285" s="241"/>
      <c r="C285" s="388"/>
      <c r="D285" s="760"/>
      <c r="E285" s="240"/>
      <c r="F285" s="241"/>
      <c r="G285" s="235"/>
      <c r="H285" s="690"/>
      <c r="I285" s="763"/>
      <c r="J285" s="758"/>
    </row>
    <row r="286" spans="1:10" ht="15" x14ac:dyDescent="0.25">
      <c r="A286" s="379"/>
      <c r="B286" s="241"/>
      <c r="C286" s="388"/>
      <c r="D286" s="760"/>
      <c r="E286" s="379"/>
      <c r="F286" s="241"/>
      <c r="G286" s="235"/>
      <c r="H286" s="690"/>
      <c r="I286" s="763"/>
      <c r="J286" s="758"/>
    </row>
    <row r="287" spans="1:10" ht="15" x14ac:dyDescent="0.25">
      <c r="A287" s="379"/>
      <c r="B287" s="241"/>
      <c r="C287" s="388"/>
      <c r="D287" s="760"/>
      <c r="E287" s="379"/>
      <c r="F287" s="241"/>
      <c r="G287" s="235"/>
      <c r="H287" s="690"/>
      <c r="I287" s="763"/>
      <c r="J287" s="758"/>
    </row>
    <row r="288" spans="1:10" ht="15" x14ac:dyDescent="0.25">
      <c r="A288" s="379"/>
      <c r="B288" s="241"/>
      <c r="C288" s="388"/>
      <c r="D288" s="760"/>
      <c r="E288" s="240"/>
      <c r="F288" s="241"/>
      <c r="G288" s="235"/>
      <c r="H288" s="690"/>
      <c r="I288" s="763"/>
      <c r="J288" s="758"/>
    </row>
    <row r="289" spans="1:10" s="656" customFormat="1" ht="15" outlineLevel="2" x14ac:dyDescent="0.25">
      <c r="A289" s="354"/>
      <c r="B289" s="344"/>
      <c r="C289" s="678"/>
      <c r="D289" s="378"/>
      <c r="E289" s="349"/>
      <c r="F289" s="344"/>
      <c r="G289" s="741"/>
      <c r="I289" s="763"/>
      <c r="J289" s="758"/>
    </row>
    <row r="290" spans="1:10" s="708" customFormat="1" ht="13.5" outlineLevel="2" x14ac:dyDescent="0.25">
      <c r="A290" s="354"/>
      <c r="B290" s="344"/>
      <c r="C290" s="346"/>
      <c r="D290" s="346"/>
      <c r="E290" s="349"/>
      <c r="F290" s="344"/>
      <c r="G290" s="741"/>
      <c r="I290" s="734"/>
    </row>
    <row r="291" spans="1:10" s="708" customFormat="1" ht="13.5" outlineLevel="2" x14ac:dyDescent="0.25">
      <c r="A291" s="354"/>
      <c r="B291" s="344"/>
      <c r="C291" s="342"/>
      <c r="D291" s="342"/>
      <c r="E291" s="355"/>
      <c r="F291" s="344"/>
      <c r="G291" s="742"/>
      <c r="I291" s="690"/>
    </row>
    <row r="292" spans="1:10" x14ac:dyDescent="0.2">
      <c r="A292" s="619"/>
      <c r="B292" s="620"/>
      <c r="C292" s="691"/>
      <c r="D292" s="634"/>
      <c r="E292" s="704"/>
      <c r="F292" s="620"/>
      <c r="G292" s="746"/>
    </row>
    <row r="293" spans="1:10" x14ac:dyDescent="0.2">
      <c r="A293" s="632"/>
      <c r="B293" s="632"/>
      <c r="C293" s="618">
        <f>SUM(C273:C292)</f>
        <v>0</v>
      </c>
      <c r="D293" s="635" t="s">
        <v>6</v>
      </c>
      <c r="E293" s="625"/>
      <c r="F293" s="625"/>
      <c r="G293" s="739">
        <f>SUM(G273:G292)</f>
        <v>0</v>
      </c>
    </row>
    <row r="294" spans="1:10" s="706" customFormat="1" x14ac:dyDescent="0.2">
      <c r="A294" s="705"/>
      <c r="B294" s="705"/>
      <c r="C294" s="618">
        <f>+C6+C13+C19+C30+C36+C42+C48+C56+C64+C69+C75+C81+C86+C91+C97+C103+C109+C115+C120+C125+C131+C137+C142+C148+C153+C158+C164+C169+C174+C180+C185+C190+C197+C206+C213+C221+C230+C238+C246+C253+C262+C269+C293</f>
        <v>0</v>
      </c>
      <c r="D294" s="618" t="s">
        <v>50</v>
      </c>
      <c r="E294" s="618"/>
      <c r="F294" s="618"/>
      <c r="G294" s="739">
        <f>+G6+G13+G19+G30+G36+G42+G48+G56+G64+G69+G75+G81+G86+G91+G97+G103+G109+G115+G120+G125+G131+G137+G142+G148+G153+G158+G164+G169+G174+G180+G185+G190+G197+G206+G213+G221+G230+G238+G246+G253+G262+G269+G293</f>
        <v>0</v>
      </c>
      <c r="H294" s="684"/>
      <c r="I294" s="684"/>
      <c r="J294" s="684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7"/>
  <sheetViews>
    <sheetView zoomScale="80" zoomScaleNormal="80" zoomScaleSheetLayoutView="25" workbookViewId="0">
      <pane xSplit="4" ySplit="22" topLeftCell="U95" activePane="bottomRight" state="frozen"/>
      <selection pane="topRight" activeCell="U1" sqref="U1"/>
      <selection pane="bottomLeft" activeCell="A95" sqref="A95"/>
      <selection pane="bottomRight" activeCell="C106" sqref="C106"/>
    </sheetView>
  </sheetViews>
  <sheetFormatPr baseColWidth="10" defaultRowHeight="15.75" x14ac:dyDescent="0.25"/>
  <cols>
    <col min="1" max="1" width="26.5703125" style="118" customWidth="1"/>
    <col min="2" max="2" width="73.7109375" style="118" customWidth="1"/>
    <col min="3" max="3" width="20.140625" style="118" customWidth="1"/>
    <col min="4" max="4" width="19.42578125" style="118" customWidth="1"/>
    <col min="5" max="5" width="23.5703125" style="118" customWidth="1"/>
    <col min="6" max="6" width="20.85546875" style="118" customWidth="1"/>
    <col min="7" max="7" width="19.140625" style="118" customWidth="1"/>
    <col min="8" max="8" width="21" style="119" customWidth="1"/>
    <col min="9" max="9" width="19" style="118" customWidth="1"/>
    <col min="10" max="10" width="19.85546875" style="118" customWidth="1"/>
    <col min="11" max="11" width="20.5703125" style="118" customWidth="1"/>
    <col min="12" max="12" width="16.85546875" style="120" customWidth="1"/>
    <col min="13" max="13" width="19.7109375" style="118" customWidth="1"/>
    <col min="14" max="14" width="18.85546875" style="118" customWidth="1"/>
    <col min="15" max="15" width="19.28515625" style="118" customWidth="1"/>
    <col min="16" max="16" width="20.5703125" style="118" customWidth="1"/>
    <col min="17" max="17" width="15.85546875" style="120" customWidth="1"/>
    <col min="18" max="18" width="19" style="118" customWidth="1"/>
    <col min="19" max="19" width="17.140625" style="120" customWidth="1"/>
    <col min="20" max="20" width="17.42578125" style="118" customWidth="1"/>
    <col min="21" max="21" width="17.7109375" style="118" customWidth="1"/>
    <col min="22" max="22" width="18.85546875" style="118" customWidth="1"/>
    <col min="23" max="23" width="14.5703125" style="120" customWidth="1"/>
    <col min="24" max="24" width="18" style="118" customWidth="1"/>
    <col min="25" max="25" width="19.140625" style="118" customWidth="1"/>
    <col min="26" max="26" width="14.85546875" style="120" customWidth="1"/>
    <col min="27" max="27" width="20.42578125" style="118" customWidth="1"/>
    <col min="28" max="16384" width="11.42578125" style="118"/>
  </cols>
  <sheetData>
    <row r="1" spans="1:27" ht="15.75" customHeight="1" x14ac:dyDescent="0.25">
      <c r="A1" s="865" t="s">
        <v>51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</row>
    <row r="2" spans="1:27" ht="15.75" customHeight="1" x14ac:dyDescent="0.25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</row>
    <row r="3" spans="1:27" ht="15.75" customHeight="1" x14ac:dyDescent="0.25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1:27" ht="15.75" customHeight="1" x14ac:dyDescent="0.25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31.5" customHeight="1" x14ac:dyDescent="0.25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s="121" customFormat="1" ht="15" customHeight="1" x14ac:dyDescent="0.2">
      <c r="A6" s="866" t="s">
        <v>52</v>
      </c>
      <c r="B6" s="859" t="s">
        <v>53</v>
      </c>
      <c r="C6" s="859" t="s">
        <v>54</v>
      </c>
      <c r="D6" s="867" t="s">
        <v>55</v>
      </c>
      <c r="E6" s="867"/>
      <c r="F6" s="867"/>
      <c r="G6" s="867"/>
      <c r="H6" s="868" t="s">
        <v>56</v>
      </c>
      <c r="I6" s="859" t="s">
        <v>57</v>
      </c>
      <c r="J6" s="859" t="s">
        <v>58</v>
      </c>
      <c r="K6" s="859" t="s">
        <v>59</v>
      </c>
      <c r="L6" s="860" t="s">
        <v>60</v>
      </c>
      <c r="M6" s="859" t="s">
        <v>61</v>
      </c>
      <c r="N6" s="859" t="s">
        <v>62</v>
      </c>
      <c r="O6" s="859" t="s">
        <v>63</v>
      </c>
      <c r="P6" s="859" t="s">
        <v>64</v>
      </c>
      <c r="Q6" s="860" t="s">
        <v>65</v>
      </c>
      <c r="R6" s="859" t="s">
        <v>66</v>
      </c>
      <c r="S6" s="860" t="s">
        <v>67</v>
      </c>
      <c r="T6" s="859" t="s">
        <v>68</v>
      </c>
      <c r="U6" s="859" t="s">
        <v>69</v>
      </c>
      <c r="V6" s="864" t="s">
        <v>70</v>
      </c>
      <c r="W6" s="860" t="s">
        <v>71</v>
      </c>
      <c r="X6" s="859" t="s">
        <v>72</v>
      </c>
      <c r="Y6" s="859" t="s">
        <v>73</v>
      </c>
      <c r="Z6" s="860" t="s">
        <v>74</v>
      </c>
      <c r="AA6" s="861" t="s">
        <v>75</v>
      </c>
    </row>
    <row r="7" spans="1:27" s="121" customFormat="1" ht="15.75" customHeight="1" x14ac:dyDescent="0.2">
      <c r="A7" s="866"/>
      <c r="B7" s="859"/>
      <c r="C7" s="859"/>
      <c r="D7" s="862" t="s">
        <v>76</v>
      </c>
      <c r="E7" s="862"/>
      <c r="F7" s="863" t="s">
        <v>77</v>
      </c>
      <c r="G7" s="863" t="s">
        <v>78</v>
      </c>
      <c r="H7" s="868"/>
      <c r="I7" s="859"/>
      <c r="J7" s="859"/>
      <c r="K7" s="859"/>
      <c r="L7" s="860"/>
      <c r="M7" s="859"/>
      <c r="N7" s="859"/>
      <c r="O7" s="859"/>
      <c r="P7" s="859"/>
      <c r="Q7" s="860"/>
      <c r="R7" s="859"/>
      <c r="S7" s="860"/>
      <c r="T7" s="859"/>
      <c r="U7" s="859"/>
      <c r="V7" s="864"/>
      <c r="W7" s="860"/>
      <c r="X7" s="859"/>
      <c r="Y7" s="859"/>
      <c r="Z7" s="860"/>
      <c r="AA7" s="861"/>
    </row>
    <row r="8" spans="1:27" s="121" customFormat="1" ht="45" customHeight="1" x14ac:dyDescent="0.2">
      <c r="A8" s="866"/>
      <c r="B8" s="859"/>
      <c r="C8" s="859"/>
      <c r="D8" s="122" t="s">
        <v>79</v>
      </c>
      <c r="E8" s="122" t="s">
        <v>80</v>
      </c>
      <c r="F8" s="863"/>
      <c r="G8" s="863"/>
      <c r="H8" s="868"/>
      <c r="I8" s="859"/>
      <c r="J8" s="859"/>
      <c r="K8" s="859"/>
      <c r="L8" s="860"/>
      <c r="M8" s="859"/>
      <c r="N8" s="859"/>
      <c r="O8" s="859"/>
      <c r="P8" s="859"/>
      <c r="Q8" s="860"/>
      <c r="R8" s="859"/>
      <c r="S8" s="860"/>
      <c r="T8" s="859"/>
      <c r="U8" s="859"/>
      <c r="V8" s="864"/>
      <c r="W8" s="860"/>
      <c r="X8" s="859"/>
      <c r="Y8" s="859"/>
      <c r="Z8" s="860"/>
      <c r="AA8" s="861"/>
    </row>
    <row r="9" spans="1:27" x14ac:dyDescent="0.25">
      <c r="A9" s="123" t="s">
        <v>81</v>
      </c>
      <c r="B9" s="124"/>
      <c r="C9" s="125">
        <f>+C10+C73+C92</f>
        <v>0</v>
      </c>
      <c r="D9" s="125">
        <f>+D10+D73</f>
        <v>0</v>
      </c>
      <c r="E9" s="125">
        <f>+E10+E73</f>
        <v>0</v>
      </c>
      <c r="F9" s="125">
        <f t="shared" ref="F9:K9" si="0">+F10+F73+F92</f>
        <v>0</v>
      </c>
      <c r="G9" s="125">
        <f t="shared" si="0"/>
        <v>0</v>
      </c>
      <c r="H9" s="125">
        <f t="shared" si="0"/>
        <v>0</v>
      </c>
      <c r="I9" s="125">
        <f t="shared" si="0"/>
        <v>0</v>
      </c>
      <c r="J9" s="125">
        <f t="shared" si="0"/>
        <v>0</v>
      </c>
      <c r="K9" s="125" t="e">
        <f t="shared" si="0"/>
        <v>#REF!</v>
      </c>
      <c r="L9" s="126" t="e">
        <f t="shared" ref="L9:L65" si="1">+K9/H9</f>
        <v>#REF!</v>
      </c>
      <c r="M9" s="125" t="e">
        <f>+M10+M73+M92</f>
        <v>#REF!</v>
      </c>
      <c r="N9" s="125">
        <f>+N10+N73+N92</f>
        <v>0</v>
      </c>
      <c r="O9" s="125">
        <f>+O10+O73+O92</f>
        <v>0</v>
      </c>
      <c r="P9" s="125" t="e">
        <f>+P10+P73+P92</f>
        <v>#REF!</v>
      </c>
      <c r="Q9" s="126" t="e">
        <f t="shared" ref="Q9:Q65" si="2">+P9/H9</f>
        <v>#REF!</v>
      </c>
      <c r="R9" s="125" t="e">
        <f>+R10+R73+R92</f>
        <v>#REF!</v>
      </c>
      <c r="S9" s="126" t="e">
        <f t="shared" ref="S9:S65" si="3">+R9/H9</f>
        <v>#REF!</v>
      </c>
      <c r="T9" s="125" t="e">
        <f>+T10+T73+T92</f>
        <v>#REF!</v>
      </c>
      <c r="U9" s="125">
        <f>+U10+U73+U92</f>
        <v>0</v>
      </c>
      <c r="V9" s="125" t="e">
        <f>+V10+V73+V92</f>
        <v>#REF!</v>
      </c>
      <c r="W9" s="126" t="e">
        <f t="shared" ref="W9:W65" si="4">+V9/H9</f>
        <v>#REF!</v>
      </c>
      <c r="X9" s="125">
        <f>+X10+X73+X92</f>
        <v>0</v>
      </c>
      <c r="Y9" s="125" t="e">
        <f>+Y10+Y73+Y92</f>
        <v>#REF!</v>
      </c>
      <c r="Z9" s="126" t="e">
        <f t="shared" ref="Z9:Z65" si="5">+Y9/H9</f>
        <v>#REF!</v>
      </c>
      <c r="AA9" s="127" t="e">
        <f>+AA10+AA73+AA92</f>
        <v>#REF!</v>
      </c>
    </row>
    <row r="10" spans="1:27" x14ac:dyDescent="0.25">
      <c r="A10" s="128" t="s">
        <v>82</v>
      </c>
      <c r="B10" s="129" t="s">
        <v>83</v>
      </c>
      <c r="C10" s="130">
        <f t="shared" ref="C10:K10" si="6">+C11+C63</f>
        <v>0</v>
      </c>
      <c r="D10" s="130">
        <f t="shared" si="6"/>
        <v>0</v>
      </c>
      <c r="E10" s="130">
        <f t="shared" si="6"/>
        <v>0</v>
      </c>
      <c r="F10" s="130">
        <f t="shared" si="6"/>
        <v>0</v>
      </c>
      <c r="G10" s="130">
        <f t="shared" si="6"/>
        <v>0</v>
      </c>
      <c r="H10" s="131">
        <f t="shared" si="6"/>
        <v>0</v>
      </c>
      <c r="I10" s="131">
        <f t="shared" si="6"/>
        <v>0</v>
      </c>
      <c r="J10" s="131">
        <f t="shared" si="6"/>
        <v>0</v>
      </c>
      <c r="K10" s="131" t="e">
        <f t="shared" si="6"/>
        <v>#REF!</v>
      </c>
      <c r="L10" s="132" t="e">
        <f t="shared" si="1"/>
        <v>#REF!</v>
      </c>
      <c r="M10" s="131" t="e">
        <f>+M11+M63</f>
        <v>#REF!</v>
      </c>
      <c r="N10" s="131">
        <f>+N11+N63</f>
        <v>0</v>
      </c>
      <c r="O10" s="131">
        <f>+O11+O63</f>
        <v>0</v>
      </c>
      <c r="P10" s="131" t="e">
        <f>+P11+P63</f>
        <v>#REF!</v>
      </c>
      <c r="Q10" s="132" t="e">
        <f t="shared" si="2"/>
        <v>#REF!</v>
      </c>
      <c r="R10" s="131" t="e">
        <f>+R11+R63</f>
        <v>#REF!</v>
      </c>
      <c r="S10" s="132" t="e">
        <f t="shared" si="3"/>
        <v>#REF!</v>
      </c>
      <c r="T10" s="131" t="e">
        <f>+T11+T63</f>
        <v>#REF!</v>
      </c>
      <c r="U10" s="131">
        <f>+U11+U63</f>
        <v>0</v>
      </c>
      <c r="V10" s="131" t="e">
        <f>+V11+V63</f>
        <v>#REF!</v>
      </c>
      <c r="W10" s="132" t="e">
        <f t="shared" si="4"/>
        <v>#REF!</v>
      </c>
      <c r="X10" s="131">
        <f>+X11+X63</f>
        <v>0</v>
      </c>
      <c r="Y10" s="131" t="e">
        <f>+Y11+Y63</f>
        <v>#REF!</v>
      </c>
      <c r="Z10" s="132" t="e">
        <f t="shared" si="5"/>
        <v>#REF!</v>
      </c>
      <c r="AA10" s="133" t="e">
        <f>+AA11+AA63</f>
        <v>#REF!</v>
      </c>
    </row>
    <row r="11" spans="1:27" x14ac:dyDescent="0.25">
      <c r="A11" s="128" t="s">
        <v>84</v>
      </c>
      <c r="B11" s="129" t="s">
        <v>85</v>
      </c>
      <c r="C11" s="130">
        <f t="shared" ref="C11:K11" si="7">+C12+C45+C59</f>
        <v>0</v>
      </c>
      <c r="D11" s="130">
        <f t="shared" si="7"/>
        <v>0</v>
      </c>
      <c r="E11" s="130">
        <f t="shared" si="7"/>
        <v>0</v>
      </c>
      <c r="F11" s="130">
        <f t="shared" si="7"/>
        <v>0</v>
      </c>
      <c r="G11" s="130">
        <f t="shared" si="7"/>
        <v>0</v>
      </c>
      <c r="H11" s="131">
        <f t="shared" si="7"/>
        <v>0</v>
      </c>
      <c r="I11" s="131">
        <f t="shared" si="7"/>
        <v>0</v>
      </c>
      <c r="J11" s="131">
        <f t="shared" si="7"/>
        <v>0</v>
      </c>
      <c r="K11" s="131" t="e">
        <f t="shared" si="7"/>
        <v>#REF!</v>
      </c>
      <c r="L11" s="132" t="e">
        <f t="shared" si="1"/>
        <v>#REF!</v>
      </c>
      <c r="M11" s="131" t="e">
        <f>+M12+M45+M59</f>
        <v>#REF!</v>
      </c>
      <c r="N11" s="131">
        <f>+N12+N45+N59</f>
        <v>0</v>
      </c>
      <c r="O11" s="131">
        <f>+O12+O45+O59</f>
        <v>0</v>
      </c>
      <c r="P11" s="131" t="e">
        <f>+P12+P45+P59</f>
        <v>#REF!</v>
      </c>
      <c r="Q11" s="132" t="e">
        <f t="shared" si="2"/>
        <v>#REF!</v>
      </c>
      <c r="R11" s="131" t="e">
        <f>+R12+R45+R59</f>
        <v>#REF!</v>
      </c>
      <c r="S11" s="132" t="e">
        <f t="shared" si="3"/>
        <v>#REF!</v>
      </c>
      <c r="T11" s="131" t="e">
        <f>+T12+T45+T59</f>
        <v>#REF!</v>
      </c>
      <c r="U11" s="131">
        <f>+U12+U45+U59</f>
        <v>0</v>
      </c>
      <c r="V11" s="131" t="e">
        <f>+V12+V45+V59</f>
        <v>#REF!</v>
      </c>
      <c r="W11" s="132" t="e">
        <f t="shared" si="4"/>
        <v>#REF!</v>
      </c>
      <c r="X11" s="131">
        <f>+X12+X45+X59</f>
        <v>0</v>
      </c>
      <c r="Y11" s="131" t="e">
        <f>+Y12+Y45+Y59</f>
        <v>#REF!</v>
      </c>
      <c r="Z11" s="132" t="e">
        <f t="shared" si="5"/>
        <v>#REF!</v>
      </c>
      <c r="AA11" s="133" t="e">
        <f>+AA12+AA45+AA59</f>
        <v>#REF!</v>
      </c>
    </row>
    <row r="12" spans="1:27" x14ac:dyDescent="0.25">
      <c r="A12" s="128" t="s">
        <v>86</v>
      </c>
      <c r="B12" s="129" t="s">
        <v>87</v>
      </c>
      <c r="C12" s="130">
        <f t="shared" ref="C12:K12" si="8">+C13+C22+C25</f>
        <v>0</v>
      </c>
      <c r="D12" s="130">
        <f t="shared" si="8"/>
        <v>0</v>
      </c>
      <c r="E12" s="130">
        <f t="shared" si="8"/>
        <v>0</v>
      </c>
      <c r="F12" s="130">
        <f t="shared" si="8"/>
        <v>0</v>
      </c>
      <c r="G12" s="130">
        <f t="shared" si="8"/>
        <v>0</v>
      </c>
      <c r="H12" s="131">
        <f t="shared" si="8"/>
        <v>0</v>
      </c>
      <c r="I12" s="131">
        <f t="shared" si="8"/>
        <v>0</v>
      </c>
      <c r="J12" s="131">
        <f t="shared" si="8"/>
        <v>0</v>
      </c>
      <c r="K12" s="131" t="e">
        <f t="shared" si="8"/>
        <v>#REF!</v>
      </c>
      <c r="L12" s="132" t="e">
        <f t="shared" si="1"/>
        <v>#REF!</v>
      </c>
      <c r="M12" s="131" t="e">
        <f>+M13+M22+M25</f>
        <v>#REF!</v>
      </c>
      <c r="N12" s="131">
        <f>+N13+N22+N25</f>
        <v>0</v>
      </c>
      <c r="O12" s="131">
        <f>+O13+O22+O25</f>
        <v>0</v>
      </c>
      <c r="P12" s="131" t="e">
        <f>+P13+P22+P25</f>
        <v>#REF!</v>
      </c>
      <c r="Q12" s="132" t="e">
        <f t="shared" si="2"/>
        <v>#REF!</v>
      </c>
      <c r="R12" s="131" t="e">
        <f>+R13+R22+R25</f>
        <v>#REF!</v>
      </c>
      <c r="S12" s="132" t="e">
        <f t="shared" si="3"/>
        <v>#REF!</v>
      </c>
      <c r="T12" s="131" t="e">
        <f>+T13+T22+T25</f>
        <v>#REF!</v>
      </c>
      <c r="U12" s="131">
        <f>+U13+U22+U25</f>
        <v>0</v>
      </c>
      <c r="V12" s="131" t="e">
        <f>+V13+V22+V25</f>
        <v>#REF!</v>
      </c>
      <c r="W12" s="132" t="e">
        <f t="shared" si="4"/>
        <v>#REF!</v>
      </c>
      <c r="X12" s="131">
        <f>+X13+X22+X25</f>
        <v>0</v>
      </c>
      <c r="Y12" s="131" t="e">
        <f>+Y13+Y22+Y25</f>
        <v>#REF!</v>
      </c>
      <c r="Z12" s="132" t="e">
        <f t="shared" si="5"/>
        <v>#REF!</v>
      </c>
      <c r="AA12" s="133" t="e">
        <f>+AA13+AA22+AA25</f>
        <v>#REF!</v>
      </c>
    </row>
    <row r="13" spans="1:27" x14ac:dyDescent="0.25">
      <c r="A13" s="128" t="s">
        <v>88</v>
      </c>
      <c r="B13" s="129" t="s">
        <v>89</v>
      </c>
      <c r="C13" s="130">
        <f t="shared" ref="C13:K13" si="9">+C14+C16+C17+C18+C19+C20+C21</f>
        <v>0</v>
      </c>
      <c r="D13" s="130">
        <f t="shared" si="9"/>
        <v>0</v>
      </c>
      <c r="E13" s="130">
        <f t="shared" si="9"/>
        <v>0</v>
      </c>
      <c r="F13" s="130">
        <f t="shared" si="9"/>
        <v>0</v>
      </c>
      <c r="G13" s="130">
        <f t="shared" si="9"/>
        <v>0</v>
      </c>
      <c r="H13" s="131">
        <f t="shared" si="9"/>
        <v>0</v>
      </c>
      <c r="I13" s="131">
        <f t="shared" si="9"/>
        <v>0</v>
      </c>
      <c r="J13" s="131">
        <f t="shared" si="9"/>
        <v>0</v>
      </c>
      <c r="K13" s="131" t="e">
        <f t="shared" si="9"/>
        <v>#REF!</v>
      </c>
      <c r="L13" s="132" t="e">
        <f t="shared" si="1"/>
        <v>#REF!</v>
      </c>
      <c r="M13" s="131" t="e">
        <f>+M14+M16+M17+M18+M19+M20+M21</f>
        <v>#REF!</v>
      </c>
      <c r="N13" s="131">
        <f>+N14+N16+N17+N18+N19+N20+N21</f>
        <v>0</v>
      </c>
      <c r="O13" s="131">
        <f>+O14+O16+O17+O18+O19+O20+O21</f>
        <v>0</v>
      </c>
      <c r="P13" s="131" t="e">
        <f>+P14+P16+P17+P18+P19+P20+P21</f>
        <v>#REF!</v>
      </c>
      <c r="Q13" s="132" t="e">
        <f t="shared" si="2"/>
        <v>#REF!</v>
      </c>
      <c r="R13" s="131" t="e">
        <f>+R14+R16+R17+R18+R19+R20+R21</f>
        <v>#REF!</v>
      </c>
      <c r="S13" s="132" t="e">
        <f t="shared" si="3"/>
        <v>#REF!</v>
      </c>
      <c r="T13" s="131" t="e">
        <f>+T14+T16+T17+T18+T19+T20+T21</f>
        <v>#REF!</v>
      </c>
      <c r="U13" s="131">
        <f>+U14+U16+U17+U18+U19+U20+U21</f>
        <v>0</v>
      </c>
      <c r="V13" s="131" t="e">
        <f>+V14+V16+V17+V18+V19+V20+V21</f>
        <v>#REF!</v>
      </c>
      <c r="W13" s="132" t="e">
        <f t="shared" si="4"/>
        <v>#REF!</v>
      </c>
      <c r="X13" s="131">
        <f>+X14+X16+X17+X18+X19+X20+X21</f>
        <v>0</v>
      </c>
      <c r="Y13" s="131" t="e">
        <f>+Y14+Y16+Y17+Y18+Y19+Y20+Y21</f>
        <v>#REF!</v>
      </c>
      <c r="Z13" s="132" t="e">
        <f t="shared" si="5"/>
        <v>#REF!</v>
      </c>
      <c r="AA13" s="133" t="e">
        <f>+AA14+AA16+AA17+AA18+AA19+AA20+AA21</f>
        <v>#REF!</v>
      </c>
    </row>
    <row r="14" spans="1:27" x14ac:dyDescent="0.25">
      <c r="A14" s="134" t="s">
        <v>90</v>
      </c>
      <c r="B14" s="135" t="s">
        <v>91</v>
      </c>
      <c r="C14" s="136">
        <f t="shared" ref="C14:K14" si="10">+C15</f>
        <v>0</v>
      </c>
      <c r="D14" s="136">
        <f t="shared" si="10"/>
        <v>0</v>
      </c>
      <c r="E14" s="136">
        <f t="shared" si="10"/>
        <v>0</v>
      </c>
      <c r="F14" s="136">
        <f t="shared" si="10"/>
        <v>0</v>
      </c>
      <c r="G14" s="136">
        <f t="shared" si="10"/>
        <v>0</v>
      </c>
      <c r="H14" s="137">
        <f t="shared" si="10"/>
        <v>0</v>
      </c>
      <c r="I14" s="137">
        <f t="shared" si="10"/>
        <v>0</v>
      </c>
      <c r="J14" s="137">
        <f t="shared" si="10"/>
        <v>0</v>
      </c>
      <c r="K14" s="137" t="e">
        <f t="shared" si="10"/>
        <v>#REF!</v>
      </c>
      <c r="L14" s="138" t="e">
        <f t="shared" si="1"/>
        <v>#REF!</v>
      </c>
      <c r="M14" s="137" t="e">
        <f>+M15</f>
        <v>#REF!</v>
      </c>
      <c r="N14" s="137">
        <f>+N15</f>
        <v>0</v>
      </c>
      <c r="O14" s="137">
        <f>+O15</f>
        <v>0</v>
      </c>
      <c r="P14" s="137" t="e">
        <f>+P15</f>
        <v>#REF!</v>
      </c>
      <c r="Q14" s="138" t="e">
        <f t="shared" si="2"/>
        <v>#REF!</v>
      </c>
      <c r="R14" s="137" t="e">
        <f>+R15</f>
        <v>#REF!</v>
      </c>
      <c r="S14" s="138" t="e">
        <f t="shared" si="3"/>
        <v>#REF!</v>
      </c>
      <c r="T14" s="137" t="e">
        <f>+T15</f>
        <v>#REF!</v>
      </c>
      <c r="U14" s="137">
        <f>+U15</f>
        <v>0</v>
      </c>
      <c r="V14" s="137" t="e">
        <f>+V15</f>
        <v>#REF!</v>
      </c>
      <c r="W14" s="138" t="e">
        <f t="shared" si="4"/>
        <v>#REF!</v>
      </c>
      <c r="X14" s="137">
        <f>+X15</f>
        <v>0</v>
      </c>
      <c r="Y14" s="137" t="e">
        <f>+Y15</f>
        <v>#REF!</v>
      </c>
      <c r="Z14" s="138" t="e">
        <f t="shared" si="5"/>
        <v>#REF!</v>
      </c>
      <c r="AA14" s="139" t="e">
        <f>+AA15</f>
        <v>#REF!</v>
      </c>
    </row>
    <row r="15" spans="1:27" s="146" customFormat="1" x14ac:dyDescent="0.25">
      <c r="A15" s="140" t="s">
        <v>92</v>
      </c>
      <c r="B15" s="141" t="s">
        <v>93</v>
      </c>
      <c r="C15" s="142"/>
      <c r="D15" s="143">
        <v>0</v>
      </c>
      <c r="E15" s="143">
        <v>0</v>
      </c>
      <c r="F15" s="143">
        <v>0</v>
      </c>
      <c r="G15" s="143">
        <v>0</v>
      </c>
      <c r="H15" s="143">
        <f t="shared" ref="H15:H21" si="11">+C15+D15-E15+F15-G15</f>
        <v>0</v>
      </c>
      <c r="I15" s="143">
        <f>+'CDP-RP MAR'!C12</f>
        <v>0</v>
      </c>
      <c r="J15" s="143">
        <v>0</v>
      </c>
      <c r="K15" s="143" t="e">
        <f>+I15+#REF!-J15</f>
        <v>#REF!</v>
      </c>
      <c r="L15" s="144" t="e">
        <f t="shared" si="1"/>
        <v>#REF!</v>
      </c>
      <c r="M15" s="143" t="e">
        <f t="shared" ref="M15:M21" si="12">+H15-K15</f>
        <v>#REF!</v>
      </c>
      <c r="N15" s="143">
        <f>+'CDP-RP MAR'!G12</f>
        <v>0</v>
      </c>
      <c r="O15" s="143">
        <v>0</v>
      </c>
      <c r="P15" s="143" t="e">
        <f>+N15+#REF!-MARZO!O15</f>
        <v>#REF!</v>
      </c>
      <c r="Q15" s="144" t="e">
        <f t="shared" si="2"/>
        <v>#REF!</v>
      </c>
      <c r="R15" s="143" t="e">
        <f t="shared" ref="R15:R21" si="13">+H15-P15</f>
        <v>#REF!</v>
      </c>
      <c r="S15" s="144" t="e">
        <f t="shared" si="3"/>
        <v>#REF!</v>
      </c>
      <c r="T15" s="143" t="e">
        <f>+#REF!</f>
        <v>#REF!</v>
      </c>
      <c r="U15" s="143"/>
      <c r="V15" s="143" t="e">
        <f t="shared" ref="V15:V21" si="14">+T15+U15</f>
        <v>#REF!</v>
      </c>
      <c r="W15" s="144" t="e">
        <f t="shared" si="4"/>
        <v>#REF!</v>
      </c>
      <c r="X15" s="143">
        <f t="shared" ref="X15:X21" si="15">+U15</f>
        <v>0</v>
      </c>
      <c r="Y15" s="143" t="e">
        <f>+X15+#REF!</f>
        <v>#REF!</v>
      </c>
      <c r="Z15" s="144" t="e">
        <f t="shared" si="5"/>
        <v>#REF!</v>
      </c>
      <c r="AA15" s="145" t="e">
        <f t="shared" ref="AA15:AA21" si="16">+P15-Y15</f>
        <v>#REF!</v>
      </c>
    </row>
    <row r="16" spans="1:27" s="146" customFormat="1" x14ac:dyDescent="0.25">
      <c r="A16" s="147" t="s">
        <v>94</v>
      </c>
      <c r="B16" s="148" t="s">
        <v>95</v>
      </c>
      <c r="C16" s="149"/>
      <c r="D16" s="150">
        <v>0</v>
      </c>
      <c r="E16" s="150">
        <v>0</v>
      </c>
      <c r="F16" s="150">
        <v>0</v>
      </c>
      <c r="G16" s="150">
        <v>0</v>
      </c>
      <c r="H16" s="150">
        <f t="shared" si="11"/>
        <v>0</v>
      </c>
      <c r="I16" s="150">
        <f>+'CDP-RP MAR'!B19</f>
        <v>0</v>
      </c>
      <c r="J16" s="150">
        <v>0</v>
      </c>
      <c r="K16" s="150" t="e">
        <f>+I16+#REF!-J16</f>
        <v>#REF!</v>
      </c>
      <c r="L16" s="151" t="e">
        <f t="shared" si="1"/>
        <v>#REF!</v>
      </c>
      <c r="M16" s="150" t="e">
        <f t="shared" si="12"/>
        <v>#REF!</v>
      </c>
      <c r="N16" s="150">
        <f>+'CDP-RP MAR'!G19</f>
        <v>0</v>
      </c>
      <c r="O16" s="150">
        <v>0</v>
      </c>
      <c r="P16" s="150" t="e">
        <f>+N16+#REF!-MARZO!O16</f>
        <v>#REF!</v>
      </c>
      <c r="Q16" s="151" t="e">
        <f t="shared" si="2"/>
        <v>#REF!</v>
      </c>
      <c r="R16" s="150" t="e">
        <f t="shared" si="13"/>
        <v>#REF!</v>
      </c>
      <c r="S16" s="151" t="e">
        <f t="shared" si="3"/>
        <v>#REF!</v>
      </c>
      <c r="T16" s="150" t="e">
        <f>+#REF!</f>
        <v>#REF!</v>
      </c>
      <c r="U16" s="150">
        <v>0</v>
      </c>
      <c r="V16" s="150" t="e">
        <f t="shared" si="14"/>
        <v>#REF!</v>
      </c>
      <c r="W16" s="151" t="e">
        <f t="shared" si="4"/>
        <v>#REF!</v>
      </c>
      <c r="X16" s="150">
        <f t="shared" si="15"/>
        <v>0</v>
      </c>
      <c r="Y16" s="150" t="e">
        <f>+X16+#REF!</f>
        <v>#REF!</v>
      </c>
      <c r="Z16" s="151" t="e">
        <f t="shared" si="5"/>
        <v>#REF!</v>
      </c>
      <c r="AA16" s="152" t="e">
        <f t="shared" si="16"/>
        <v>#REF!</v>
      </c>
    </row>
    <row r="17" spans="1:27" s="146" customFormat="1" x14ac:dyDescent="0.25">
      <c r="A17" s="147" t="s">
        <v>96</v>
      </c>
      <c r="B17" s="148" t="s">
        <v>97</v>
      </c>
      <c r="C17" s="149"/>
      <c r="D17" s="150">
        <v>0</v>
      </c>
      <c r="E17" s="150">
        <v>0</v>
      </c>
      <c r="F17" s="150">
        <v>0</v>
      </c>
      <c r="G17" s="150">
        <v>0</v>
      </c>
      <c r="H17" s="150">
        <f t="shared" si="11"/>
        <v>0</v>
      </c>
      <c r="I17" s="150">
        <f>+'CDP-RP MAR'!C25</f>
        <v>0</v>
      </c>
      <c r="J17" s="150">
        <v>0</v>
      </c>
      <c r="K17" s="150" t="e">
        <f>+I17+#REF!-J17</f>
        <v>#REF!</v>
      </c>
      <c r="L17" s="151" t="e">
        <f t="shared" si="1"/>
        <v>#REF!</v>
      </c>
      <c r="M17" s="150" t="e">
        <f t="shared" si="12"/>
        <v>#REF!</v>
      </c>
      <c r="N17" s="150">
        <f>+'CDP-RP MAR'!G25</f>
        <v>0</v>
      </c>
      <c r="O17" s="150">
        <v>0</v>
      </c>
      <c r="P17" s="150" t="e">
        <f>+N17+#REF!-MARZO!O17</f>
        <v>#REF!</v>
      </c>
      <c r="Q17" s="151" t="e">
        <f t="shared" si="2"/>
        <v>#REF!</v>
      </c>
      <c r="R17" s="150" t="e">
        <f t="shared" si="13"/>
        <v>#REF!</v>
      </c>
      <c r="S17" s="151" t="e">
        <f t="shared" si="3"/>
        <v>#REF!</v>
      </c>
      <c r="T17" s="150" t="e">
        <f>+#REF!</f>
        <v>#REF!</v>
      </c>
      <c r="U17" s="150">
        <v>0</v>
      </c>
      <c r="V17" s="150" t="e">
        <f t="shared" si="14"/>
        <v>#REF!</v>
      </c>
      <c r="W17" s="151" t="e">
        <f t="shared" si="4"/>
        <v>#REF!</v>
      </c>
      <c r="X17" s="150">
        <f t="shared" si="15"/>
        <v>0</v>
      </c>
      <c r="Y17" s="150" t="e">
        <f>+X17+#REF!</f>
        <v>#REF!</v>
      </c>
      <c r="Z17" s="151" t="e">
        <f t="shared" si="5"/>
        <v>#REF!</v>
      </c>
      <c r="AA17" s="152" t="e">
        <f t="shared" si="16"/>
        <v>#REF!</v>
      </c>
    </row>
    <row r="18" spans="1:27" s="146" customFormat="1" x14ac:dyDescent="0.25">
      <c r="A18" s="147" t="s">
        <v>98</v>
      </c>
      <c r="B18" s="148" t="s">
        <v>99</v>
      </c>
      <c r="C18" s="149"/>
      <c r="D18" s="150">
        <v>0</v>
      </c>
      <c r="E18" s="150">
        <v>0</v>
      </c>
      <c r="F18" s="150">
        <v>0</v>
      </c>
      <c r="G18" s="150">
        <v>0</v>
      </c>
      <c r="H18" s="150">
        <f t="shared" si="11"/>
        <v>0</v>
      </c>
      <c r="I18" s="150">
        <f>+'CDP-RP MAR'!C31</f>
        <v>0</v>
      </c>
      <c r="J18" s="150">
        <v>0</v>
      </c>
      <c r="K18" s="150" t="e">
        <f>+I18+#REF!-J18</f>
        <v>#REF!</v>
      </c>
      <c r="L18" s="151" t="e">
        <f t="shared" si="1"/>
        <v>#REF!</v>
      </c>
      <c r="M18" s="150" t="e">
        <f t="shared" si="12"/>
        <v>#REF!</v>
      </c>
      <c r="N18" s="150">
        <f>+'CDP-RP MAR'!G31</f>
        <v>0</v>
      </c>
      <c r="O18" s="150">
        <v>0</v>
      </c>
      <c r="P18" s="150" t="e">
        <f>+N18+#REF!-MARZO!O18</f>
        <v>#REF!</v>
      </c>
      <c r="Q18" s="151" t="e">
        <f t="shared" si="2"/>
        <v>#REF!</v>
      </c>
      <c r="R18" s="150" t="e">
        <f t="shared" si="13"/>
        <v>#REF!</v>
      </c>
      <c r="S18" s="151" t="e">
        <f t="shared" si="3"/>
        <v>#REF!</v>
      </c>
      <c r="T18" s="150" t="e">
        <f>+#REF!</f>
        <v>#REF!</v>
      </c>
      <c r="U18" s="150">
        <v>0</v>
      </c>
      <c r="V18" s="150" t="e">
        <f t="shared" si="14"/>
        <v>#REF!</v>
      </c>
      <c r="W18" s="151" t="e">
        <f t="shared" si="4"/>
        <v>#REF!</v>
      </c>
      <c r="X18" s="150">
        <f t="shared" si="15"/>
        <v>0</v>
      </c>
      <c r="Y18" s="150" t="e">
        <f>+X18+#REF!</f>
        <v>#REF!</v>
      </c>
      <c r="Z18" s="151" t="e">
        <f t="shared" si="5"/>
        <v>#REF!</v>
      </c>
      <c r="AA18" s="152" t="e">
        <f t="shared" si="16"/>
        <v>#REF!</v>
      </c>
    </row>
    <row r="19" spans="1:27" s="146" customFormat="1" x14ac:dyDescent="0.25">
      <c r="A19" s="147" t="s">
        <v>100</v>
      </c>
      <c r="B19" s="148" t="s">
        <v>101</v>
      </c>
      <c r="C19" s="149"/>
      <c r="D19" s="150">
        <v>0</v>
      </c>
      <c r="E19" s="150">
        <v>0</v>
      </c>
      <c r="F19" s="150">
        <v>0</v>
      </c>
      <c r="G19" s="150">
        <v>0</v>
      </c>
      <c r="H19" s="150">
        <f t="shared" si="11"/>
        <v>0</v>
      </c>
      <c r="I19" s="150">
        <f>+'CDP-RP MAR'!C37</f>
        <v>0</v>
      </c>
      <c r="J19" s="150">
        <v>0</v>
      </c>
      <c r="K19" s="150" t="e">
        <f>+I19+#REF!-J19</f>
        <v>#REF!</v>
      </c>
      <c r="L19" s="151" t="e">
        <f t="shared" si="1"/>
        <v>#REF!</v>
      </c>
      <c r="M19" s="150" t="e">
        <f t="shared" si="12"/>
        <v>#REF!</v>
      </c>
      <c r="N19" s="150">
        <f>+'CDP-RP MAR'!G37</f>
        <v>0</v>
      </c>
      <c r="O19" s="150">
        <v>0</v>
      </c>
      <c r="P19" s="150" t="e">
        <f>+N19+#REF!-MARZO!O19</f>
        <v>#REF!</v>
      </c>
      <c r="Q19" s="151" t="e">
        <f t="shared" si="2"/>
        <v>#REF!</v>
      </c>
      <c r="R19" s="150" t="e">
        <f t="shared" si="13"/>
        <v>#REF!</v>
      </c>
      <c r="S19" s="151" t="e">
        <f t="shared" si="3"/>
        <v>#REF!</v>
      </c>
      <c r="T19" s="150" t="e">
        <f>+#REF!</f>
        <v>#REF!</v>
      </c>
      <c r="U19" s="150">
        <v>0</v>
      </c>
      <c r="V19" s="150" t="e">
        <f t="shared" si="14"/>
        <v>#REF!</v>
      </c>
      <c r="W19" s="151" t="e">
        <f t="shared" si="4"/>
        <v>#REF!</v>
      </c>
      <c r="X19" s="150">
        <f t="shared" si="15"/>
        <v>0</v>
      </c>
      <c r="Y19" s="150" t="e">
        <f>+X19+#REF!</f>
        <v>#REF!</v>
      </c>
      <c r="Z19" s="151" t="e">
        <f t="shared" si="5"/>
        <v>#REF!</v>
      </c>
      <c r="AA19" s="152" t="e">
        <f t="shared" si="16"/>
        <v>#REF!</v>
      </c>
    </row>
    <row r="20" spans="1:27" s="146" customFormat="1" x14ac:dyDescent="0.25">
      <c r="A20" s="147" t="s">
        <v>102</v>
      </c>
      <c r="B20" s="148" t="s">
        <v>103</v>
      </c>
      <c r="C20" s="153"/>
      <c r="D20" s="150">
        <v>0</v>
      </c>
      <c r="E20" s="150">
        <v>0</v>
      </c>
      <c r="F20" s="150">
        <v>0</v>
      </c>
      <c r="G20" s="150">
        <v>0</v>
      </c>
      <c r="H20" s="150">
        <f t="shared" si="11"/>
        <v>0</v>
      </c>
      <c r="I20" s="150">
        <f>+'CDP-RP MAR'!C43</f>
        <v>0</v>
      </c>
      <c r="J20" s="150">
        <v>0</v>
      </c>
      <c r="K20" s="150" t="e">
        <f>+I20+#REF!-J20</f>
        <v>#REF!</v>
      </c>
      <c r="L20" s="151" t="e">
        <f t="shared" si="1"/>
        <v>#REF!</v>
      </c>
      <c r="M20" s="150" t="e">
        <f t="shared" si="12"/>
        <v>#REF!</v>
      </c>
      <c r="N20" s="150">
        <f>+'CDP-RP MAR'!G43</f>
        <v>0</v>
      </c>
      <c r="O20" s="150">
        <v>0</v>
      </c>
      <c r="P20" s="150" t="e">
        <f>+N20+#REF!-MARZO!O20</f>
        <v>#REF!</v>
      </c>
      <c r="Q20" s="151" t="e">
        <f t="shared" si="2"/>
        <v>#REF!</v>
      </c>
      <c r="R20" s="150" t="e">
        <f t="shared" si="13"/>
        <v>#REF!</v>
      </c>
      <c r="S20" s="151" t="e">
        <f t="shared" si="3"/>
        <v>#REF!</v>
      </c>
      <c r="T20" s="150" t="e">
        <f>+#REF!</f>
        <v>#REF!</v>
      </c>
      <c r="U20" s="150">
        <v>0</v>
      </c>
      <c r="V20" s="150" t="e">
        <f t="shared" si="14"/>
        <v>#REF!</v>
      </c>
      <c r="W20" s="151" t="e">
        <f t="shared" si="4"/>
        <v>#REF!</v>
      </c>
      <c r="X20" s="150">
        <f t="shared" si="15"/>
        <v>0</v>
      </c>
      <c r="Y20" s="150" t="e">
        <f>+X20+#REF!</f>
        <v>#REF!</v>
      </c>
      <c r="Z20" s="151" t="e">
        <f t="shared" si="5"/>
        <v>#REF!</v>
      </c>
      <c r="AA20" s="152" t="e">
        <f t="shared" si="16"/>
        <v>#REF!</v>
      </c>
    </row>
    <row r="21" spans="1:27" s="146" customFormat="1" x14ac:dyDescent="0.25">
      <c r="A21" s="154" t="s">
        <v>104</v>
      </c>
      <c r="B21" s="155" t="s">
        <v>105</v>
      </c>
      <c r="C21" s="156"/>
      <c r="D21" s="157">
        <v>0</v>
      </c>
      <c r="E21" s="157">
        <v>0</v>
      </c>
      <c r="F21" s="157">
        <v>0</v>
      </c>
      <c r="G21" s="157">
        <v>0</v>
      </c>
      <c r="H21" s="157">
        <f t="shared" si="11"/>
        <v>0</v>
      </c>
      <c r="I21" s="157">
        <f>+'CDP-RP MAR'!C49</f>
        <v>0</v>
      </c>
      <c r="J21" s="157">
        <v>0</v>
      </c>
      <c r="K21" s="157" t="e">
        <f>+I21+#REF!-J21</f>
        <v>#REF!</v>
      </c>
      <c r="L21" s="158" t="e">
        <f t="shared" si="1"/>
        <v>#REF!</v>
      </c>
      <c r="M21" s="157" t="e">
        <f t="shared" si="12"/>
        <v>#REF!</v>
      </c>
      <c r="N21" s="157">
        <f>+'CDP-RP MAR'!G49</f>
        <v>0</v>
      </c>
      <c r="O21" s="157">
        <v>0</v>
      </c>
      <c r="P21" s="157" t="e">
        <f>+N21+#REF!-MARZO!O21</f>
        <v>#REF!</v>
      </c>
      <c r="Q21" s="158" t="e">
        <f t="shared" si="2"/>
        <v>#REF!</v>
      </c>
      <c r="R21" s="157" t="e">
        <f t="shared" si="13"/>
        <v>#REF!</v>
      </c>
      <c r="S21" s="158" t="e">
        <f t="shared" si="3"/>
        <v>#REF!</v>
      </c>
      <c r="T21" s="157" t="e">
        <f>+#REF!</f>
        <v>#REF!</v>
      </c>
      <c r="U21" s="157">
        <v>0</v>
      </c>
      <c r="V21" s="157" t="e">
        <f t="shared" si="14"/>
        <v>#REF!</v>
      </c>
      <c r="W21" s="158" t="e">
        <f t="shared" si="4"/>
        <v>#REF!</v>
      </c>
      <c r="X21" s="157">
        <f t="shared" si="15"/>
        <v>0</v>
      </c>
      <c r="Y21" s="157" t="e">
        <f>+X21+#REF!</f>
        <v>#REF!</v>
      </c>
      <c r="Z21" s="158" t="e">
        <f t="shared" si="5"/>
        <v>#REF!</v>
      </c>
      <c r="AA21" s="159" t="e">
        <f t="shared" si="16"/>
        <v>#REF!</v>
      </c>
    </row>
    <row r="22" spans="1:27" x14ac:dyDescent="0.25">
      <c r="A22" s="160" t="s">
        <v>106</v>
      </c>
      <c r="B22" s="161" t="s">
        <v>107</v>
      </c>
      <c r="C22" s="162">
        <f t="shared" ref="C22:K22" si="17">+C23+C24</f>
        <v>0</v>
      </c>
      <c r="D22" s="162">
        <f t="shared" si="17"/>
        <v>0</v>
      </c>
      <c r="E22" s="162">
        <f t="shared" si="17"/>
        <v>0</v>
      </c>
      <c r="F22" s="162">
        <f t="shared" si="17"/>
        <v>0</v>
      </c>
      <c r="G22" s="162">
        <f t="shared" si="17"/>
        <v>0</v>
      </c>
      <c r="H22" s="163">
        <f t="shared" si="17"/>
        <v>0</v>
      </c>
      <c r="I22" s="163">
        <f t="shared" si="17"/>
        <v>0</v>
      </c>
      <c r="J22" s="163">
        <f t="shared" si="17"/>
        <v>0</v>
      </c>
      <c r="K22" s="163" t="e">
        <f t="shared" si="17"/>
        <v>#REF!</v>
      </c>
      <c r="L22" s="164" t="e">
        <f t="shared" si="1"/>
        <v>#REF!</v>
      </c>
      <c r="M22" s="163" t="e">
        <f>+M23+M24</f>
        <v>#REF!</v>
      </c>
      <c r="N22" s="163">
        <f>+N23+N24</f>
        <v>0</v>
      </c>
      <c r="O22" s="163">
        <f>+O23+O24</f>
        <v>0</v>
      </c>
      <c r="P22" s="163" t="e">
        <f>+P23+P24</f>
        <v>#REF!</v>
      </c>
      <c r="Q22" s="164" t="e">
        <f t="shared" si="2"/>
        <v>#REF!</v>
      </c>
      <c r="R22" s="163" t="e">
        <f>+R23+R24</f>
        <v>#REF!</v>
      </c>
      <c r="S22" s="164" t="e">
        <f t="shared" si="3"/>
        <v>#REF!</v>
      </c>
      <c r="T22" s="163" t="e">
        <f>+T23+T24</f>
        <v>#REF!</v>
      </c>
      <c r="U22" s="163">
        <f>+U23+U24</f>
        <v>0</v>
      </c>
      <c r="V22" s="163" t="e">
        <f>+V23+V24</f>
        <v>#REF!</v>
      </c>
      <c r="W22" s="164" t="e">
        <f t="shared" si="4"/>
        <v>#REF!</v>
      </c>
      <c r="X22" s="163">
        <f>+X23+X24</f>
        <v>0</v>
      </c>
      <c r="Y22" s="163" t="e">
        <f>+Y23+Y24</f>
        <v>#REF!</v>
      </c>
      <c r="Z22" s="164" t="e">
        <f t="shared" si="5"/>
        <v>#REF!</v>
      </c>
      <c r="AA22" s="165" t="e">
        <f>+AA23+AA24</f>
        <v>#REF!</v>
      </c>
    </row>
    <row r="23" spans="1:27" s="146" customFormat="1" x14ac:dyDescent="0.25">
      <c r="A23" s="166" t="s">
        <v>108</v>
      </c>
      <c r="B23" s="167" t="s">
        <v>109</v>
      </c>
      <c r="C23" s="142"/>
      <c r="D23" s="143">
        <v>0</v>
      </c>
      <c r="E23" s="143">
        <v>0</v>
      </c>
      <c r="F23" s="143">
        <v>0</v>
      </c>
      <c r="G23" s="143">
        <v>0</v>
      </c>
      <c r="H23" s="143">
        <f>+C23+D23-E23+F23-G23</f>
        <v>0</v>
      </c>
      <c r="I23" s="143">
        <f>+'CDP-RP MAR'!C57</f>
        <v>0</v>
      </c>
      <c r="J23" s="143">
        <v>0</v>
      </c>
      <c r="K23" s="143" t="e">
        <f>+I23+#REF!-J23</f>
        <v>#REF!</v>
      </c>
      <c r="L23" s="144" t="e">
        <f t="shared" si="1"/>
        <v>#REF!</v>
      </c>
      <c r="M23" s="143" t="e">
        <f>+H23-K23</f>
        <v>#REF!</v>
      </c>
      <c r="N23" s="143">
        <f>+'CDP-RP MAR'!G57</f>
        <v>0</v>
      </c>
      <c r="O23" s="143">
        <v>0</v>
      </c>
      <c r="P23" s="143" t="e">
        <f>+N23+#REF!-MARZO!O23</f>
        <v>#REF!</v>
      </c>
      <c r="Q23" s="144" t="e">
        <f t="shared" si="2"/>
        <v>#REF!</v>
      </c>
      <c r="R23" s="143" t="e">
        <f>+H23-P23</f>
        <v>#REF!</v>
      </c>
      <c r="S23" s="144" t="e">
        <f t="shared" si="3"/>
        <v>#REF!</v>
      </c>
      <c r="T23" s="143" t="e">
        <f>+#REF!</f>
        <v>#REF!</v>
      </c>
      <c r="U23" s="143"/>
      <c r="V23" s="143" t="e">
        <f>+T23+U23</f>
        <v>#REF!</v>
      </c>
      <c r="W23" s="144" t="e">
        <f t="shared" si="4"/>
        <v>#REF!</v>
      </c>
      <c r="X23" s="143">
        <f>+U23</f>
        <v>0</v>
      </c>
      <c r="Y23" s="143" t="e">
        <f>+X23+#REF!</f>
        <v>#REF!</v>
      </c>
      <c r="Z23" s="144" t="e">
        <f t="shared" si="5"/>
        <v>#REF!</v>
      </c>
      <c r="AA23" s="145" t="e">
        <f>+P23-Y23</f>
        <v>#REF!</v>
      </c>
    </row>
    <row r="24" spans="1:27" s="146" customFormat="1" x14ac:dyDescent="0.25">
      <c r="A24" s="154" t="s">
        <v>110</v>
      </c>
      <c r="B24" s="155" t="s">
        <v>111</v>
      </c>
      <c r="C24" s="156"/>
      <c r="D24" s="157">
        <v>0</v>
      </c>
      <c r="E24" s="157">
        <v>0</v>
      </c>
      <c r="F24" s="157">
        <v>0</v>
      </c>
      <c r="G24" s="157">
        <v>0</v>
      </c>
      <c r="H24" s="157">
        <f>+C24+D24-E24+F24-G24</f>
        <v>0</v>
      </c>
      <c r="I24" s="157">
        <f>+'CDP-RP MAR'!C65</f>
        <v>0</v>
      </c>
      <c r="J24" s="157">
        <v>0</v>
      </c>
      <c r="K24" s="157" t="e">
        <f>+I24+#REF!-J24</f>
        <v>#REF!</v>
      </c>
      <c r="L24" s="158" t="e">
        <f t="shared" si="1"/>
        <v>#REF!</v>
      </c>
      <c r="M24" s="157" t="e">
        <f>+H24-K24</f>
        <v>#REF!</v>
      </c>
      <c r="N24" s="157">
        <f>+'CDP-RP MAR'!G65</f>
        <v>0</v>
      </c>
      <c r="O24" s="157">
        <v>0</v>
      </c>
      <c r="P24" s="157" t="e">
        <f>+N24+#REF!-MARZO!O24</f>
        <v>#REF!</v>
      </c>
      <c r="Q24" s="158" t="e">
        <f t="shared" si="2"/>
        <v>#REF!</v>
      </c>
      <c r="R24" s="157" t="e">
        <f>+H24-P24</f>
        <v>#REF!</v>
      </c>
      <c r="S24" s="158" t="e">
        <f t="shared" si="3"/>
        <v>#REF!</v>
      </c>
      <c r="T24" s="157" t="e">
        <f>+#REF!</f>
        <v>#REF!</v>
      </c>
      <c r="U24" s="157"/>
      <c r="V24" s="157" t="e">
        <f>+T24+U24</f>
        <v>#REF!</v>
      </c>
      <c r="W24" s="158" t="e">
        <f t="shared" si="4"/>
        <v>#REF!</v>
      </c>
      <c r="X24" s="157">
        <f>+U24</f>
        <v>0</v>
      </c>
      <c r="Y24" s="157" t="e">
        <f>+X24+#REF!</f>
        <v>#REF!</v>
      </c>
      <c r="Z24" s="158" t="e">
        <f t="shared" si="5"/>
        <v>#REF!</v>
      </c>
      <c r="AA24" s="159" t="e">
        <f>+P24-Y24</f>
        <v>#REF!</v>
      </c>
    </row>
    <row r="25" spans="1:27" x14ac:dyDescent="0.25">
      <c r="A25" s="168" t="s">
        <v>112</v>
      </c>
      <c r="B25" s="169" t="s">
        <v>113</v>
      </c>
      <c r="C25" s="125">
        <f t="shared" ref="C25:K25" si="18">+C26+C36</f>
        <v>0</v>
      </c>
      <c r="D25" s="125">
        <f t="shared" si="18"/>
        <v>0</v>
      </c>
      <c r="E25" s="125">
        <f t="shared" si="18"/>
        <v>0</v>
      </c>
      <c r="F25" s="125">
        <f t="shared" si="18"/>
        <v>0</v>
      </c>
      <c r="G25" s="125">
        <f t="shared" si="18"/>
        <v>0</v>
      </c>
      <c r="H25" s="170">
        <f t="shared" si="18"/>
        <v>0</v>
      </c>
      <c r="I25" s="170">
        <f t="shared" si="18"/>
        <v>0</v>
      </c>
      <c r="J25" s="170">
        <f t="shared" si="18"/>
        <v>0</v>
      </c>
      <c r="K25" s="170" t="e">
        <f t="shared" si="18"/>
        <v>#REF!</v>
      </c>
      <c r="L25" s="126" t="e">
        <f t="shared" si="1"/>
        <v>#REF!</v>
      </c>
      <c r="M25" s="170" t="e">
        <f>+M26+M36</f>
        <v>#REF!</v>
      </c>
      <c r="N25" s="170">
        <f>+N26+N36</f>
        <v>0</v>
      </c>
      <c r="O25" s="170">
        <f>+O26+O36</f>
        <v>0</v>
      </c>
      <c r="P25" s="170" t="e">
        <f>+P26+P36</f>
        <v>#REF!</v>
      </c>
      <c r="Q25" s="126" t="e">
        <f t="shared" si="2"/>
        <v>#REF!</v>
      </c>
      <c r="R25" s="170" t="e">
        <f>+R26+R36</f>
        <v>#REF!</v>
      </c>
      <c r="S25" s="126" t="e">
        <f t="shared" si="3"/>
        <v>#REF!</v>
      </c>
      <c r="T25" s="170" t="e">
        <f>+T26+T36</f>
        <v>#REF!</v>
      </c>
      <c r="U25" s="170">
        <f>+U26+U36</f>
        <v>0</v>
      </c>
      <c r="V25" s="170" t="e">
        <f>+V26+V36</f>
        <v>#REF!</v>
      </c>
      <c r="W25" s="126" t="e">
        <f t="shared" si="4"/>
        <v>#REF!</v>
      </c>
      <c r="X25" s="170">
        <f>+X26+X36</f>
        <v>0</v>
      </c>
      <c r="Y25" s="170" t="e">
        <f>+Y26+Y36</f>
        <v>#REF!</v>
      </c>
      <c r="Z25" s="126" t="e">
        <f t="shared" si="5"/>
        <v>#REF!</v>
      </c>
      <c r="AA25" s="127" t="e">
        <f>+AA26+AA36</f>
        <v>#REF!</v>
      </c>
    </row>
    <row r="26" spans="1:27" x14ac:dyDescent="0.25">
      <c r="A26" s="128" t="s">
        <v>114</v>
      </c>
      <c r="B26" s="129" t="s">
        <v>115</v>
      </c>
      <c r="C26" s="130">
        <f t="shared" ref="C26:K26" si="19">+C27+C33</f>
        <v>0</v>
      </c>
      <c r="D26" s="130">
        <f t="shared" si="19"/>
        <v>0</v>
      </c>
      <c r="E26" s="130">
        <f t="shared" si="19"/>
        <v>0</v>
      </c>
      <c r="F26" s="130">
        <f t="shared" si="19"/>
        <v>0</v>
      </c>
      <c r="G26" s="130">
        <f t="shared" si="19"/>
        <v>0</v>
      </c>
      <c r="H26" s="131">
        <f t="shared" si="19"/>
        <v>0</v>
      </c>
      <c r="I26" s="131">
        <f t="shared" si="19"/>
        <v>0</v>
      </c>
      <c r="J26" s="131">
        <f t="shared" si="19"/>
        <v>0</v>
      </c>
      <c r="K26" s="131" t="e">
        <f t="shared" si="19"/>
        <v>#REF!</v>
      </c>
      <c r="L26" s="132" t="e">
        <f t="shared" si="1"/>
        <v>#REF!</v>
      </c>
      <c r="M26" s="131" t="e">
        <f>+M27+M33</f>
        <v>#REF!</v>
      </c>
      <c r="N26" s="131">
        <f>+N27+N33</f>
        <v>0</v>
      </c>
      <c r="O26" s="131">
        <f>+O27+O33</f>
        <v>0</v>
      </c>
      <c r="P26" s="131" t="e">
        <f>+P27+P33</f>
        <v>#REF!</v>
      </c>
      <c r="Q26" s="132" t="e">
        <f t="shared" si="2"/>
        <v>#REF!</v>
      </c>
      <c r="R26" s="131" t="e">
        <f>+R27+R33</f>
        <v>#REF!</v>
      </c>
      <c r="S26" s="132" t="e">
        <f t="shared" si="3"/>
        <v>#REF!</v>
      </c>
      <c r="T26" s="131" t="e">
        <f>+T27+T33</f>
        <v>#REF!</v>
      </c>
      <c r="U26" s="131">
        <f>+U27+U33</f>
        <v>0</v>
      </c>
      <c r="V26" s="131" t="e">
        <f>+V27+V33</f>
        <v>#REF!</v>
      </c>
      <c r="W26" s="132" t="e">
        <f t="shared" si="4"/>
        <v>#REF!</v>
      </c>
      <c r="X26" s="131">
        <f>+X27+X33</f>
        <v>0</v>
      </c>
      <c r="Y26" s="131" t="e">
        <f>+Y27+Y33</f>
        <v>#REF!</v>
      </c>
      <c r="Z26" s="132" t="e">
        <f t="shared" si="5"/>
        <v>#REF!</v>
      </c>
      <c r="AA26" s="133" t="e">
        <f>+AA27+AA33</f>
        <v>#REF!</v>
      </c>
    </row>
    <row r="27" spans="1:27" x14ac:dyDescent="0.25">
      <c r="A27" s="128" t="s">
        <v>116</v>
      </c>
      <c r="B27" s="129" t="s">
        <v>117</v>
      </c>
      <c r="C27" s="171">
        <f t="shared" ref="C27:K27" si="20">+C28+C31</f>
        <v>0</v>
      </c>
      <c r="D27" s="171">
        <f t="shared" si="20"/>
        <v>0</v>
      </c>
      <c r="E27" s="171">
        <f t="shared" si="20"/>
        <v>0</v>
      </c>
      <c r="F27" s="171">
        <f t="shared" si="20"/>
        <v>0</v>
      </c>
      <c r="G27" s="171">
        <f t="shared" si="20"/>
        <v>0</v>
      </c>
      <c r="H27" s="172">
        <f t="shared" si="20"/>
        <v>0</v>
      </c>
      <c r="I27" s="172">
        <f t="shared" si="20"/>
        <v>0</v>
      </c>
      <c r="J27" s="172">
        <f t="shared" si="20"/>
        <v>0</v>
      </c>
      <c r="K27" s="172" t="e">
        <f t="shared" si="20"/>
        <v>#REF!</v>
      </c>
      <c r="L27" s="132" t="e">
        <f t="shared" si="1"/>
        <v>#REF!</v>
      </c>
      <c r="M27" s="172" t="e">
        <f>+M28+M31</f>
        <v>#REF!</v>
      </c>
      <c r="N27" s="172">
        <f>+N28+N31</f>
        <v>0</v>
      </c>
      <c r="O27" s="172">
        <f>+O28+O31</f>
        <v>0</v>
      </c>
      <c r="P27" s="172" t="e">
        <f>+P28+P31</f>
        <v>#REF!</v>
      </c>
      <c r="Q27" s="132" t="e">
        <f t="shared" si="2"/>
        <v>#REF!</v>
      </c>
      <c r="R27" s="172" t="e">
        <f>+R28+R31</f>
        <v>#REF!</v>
      </c>
      <c r="S27" s="132" t="e">
        <f t="shared" si="3"/>
        <v>#REF!</v>
      </c>
      <c r="T27" s="172" t="e">
        <f>+T28+T31</f>
        <v>#REF!</v>
      </c>
      <c r="U27" s="172">
        <f>+U28+U31</f>
        <v>0</v>
      </c>
      <c r="V27" s="172" t="e">
        <f>+V28+V31</f>
        <v>#REF!</v>
      </c>
      <c r="W27" s="132" t="e">
        <f t="shared" si="4"/>
        <v>#REF!</v>
      </c>
      <c r="X27" s="172">
        <f>+X28+X31</f>
        <v>0</v>
      </c>
      <c r="Y27" s="172" t="e">
        <f>+Y28+Y31</f>
        <v>#REF!</v>
      </c>
      <c r="Z27" s="132" t="e">
        <f t="shared" si="5"/>
        <v>#REF!</v>
      </c>
      <c r="AA27" s="173" t="e">
        <f>+AA28+AA31</f>
        <v>#REF!</v>
      </c>
    </row>
    <row r="28" spans="1:27" x14ac:dyDescent="0.25">
      <c r="A28" s="134" t="s">
        <v>118</v>
      </c>
      <c r="B28" s="135" t="s">
        <v>119</v>
      </c>
      <c r="C28" s="136">
        <f t="shared" ref="C28:K28" si="21">+C30+C29</f>
        <v>0</v>
      </c>
      <c r="D28" s="136">
        <f t="shared" si="21"/>
        <v>0</v>
      </c>
      <c r="E28" s="136">
        <f t="shared" si="21"/>
        <v>0</v>
      </c>
      <c r="F28" s="136">
        <f t="shared" si="21"/>
        <v>0</v>
      </c>
      <c r="G28" s="136">
        <f t="shared" si="21"/>
        <v>0</v>
      </c>
      <c r="H28" s="137">
        <f t="shared" si="21"/>
        <v>0</v>
      </c>
      <c r="I28" s="137">
        <f t="shared" si="21"/>
        <v>0</v>
      </c>
      <c r="J28" s="137">
        <f t="shared" si="21"/>
        <v>0</v>
      </c>
      <c r="K28" s="137" t="e">
        <f t="shared" si="21"/>
        <v>#REF!</v>
      </c>
      <c r="L28" s="138" t="e">
        <f t="shared" si="1"/>
        <v>#REF!</v>
      </c>
      <c r="M28" s="137" t="e">
        <f>+M30+M29</f>
        <v>#REF!</v>
      </c>
      <c r="N28" s="137">
        <f>+N30+N29</f>
        <v>0</v>
      </c>
      <c r="O28" s="137">
        <f>+O30+O29</f>
        <v>0</v>
      </c>
      <c r="P28" s="137" t="e">
        <f>+P30+P29</f>
        <v>#REF!</v>
      </c>
      <c r="Q28" s="138" t="e">
        <f t="shared" si="2"/>
        <v>#REF!</v>
      </c>
      <c r="R28" s="137" t="e">
        <f>+R30+R29</f>
        <v>#REF!</v>
      </c>
      <c r="S28" s="138" t="e">
        <f t="shared" si="3"/>
        <v>#REF!</v>
      </c>
      <c r="T28" s="137" t="e">
        <f>+T30+T29</f>
        <v>#REF!</v>
      </c>
      <c r="U28" s="137">
        <f>+U30+U29</f>
        <v>0</v>
      </c>
      <c r="V28" s="137" t="e">
        <f>+V30+V29</f>
        <v>#REF!</v>
      </c>
      <c r="W28" s="138" t="e">
        <f t="shared" si="4"/>
        <v>#REF!</v>
      </c>
      <c r="X28" s="137">
        <f>+X30+X29</f>
        <v>0</v>
      </c>
      <c r="Y28" s="137" t="e">
        <f>+Y30+Y29</f>
        <v>#REF!</v>
      </c>
      <c r="Z28" s="138" t="e">
        <f t="shared" si="5"/>
        <v>#REF!</v>
      </c>
      <c r="AA28" s="139" t="e">
        <f>+AA30+AA29</f>
        <v>#REF!</v>
      </c>
    </row>
    <row r="29" spans="1:27" s="146" customFormat="1" x14ac:dyDescent="0.25">
      <c r="A29" s="174" t="s">
        <v>120</v>
      </c>
      <c r="B29" s="175" t="s">
        <v>121</v>
      </c>
      <c r="C29" s="142"/>
      <c r="D29" s="143">
        <v>0</v>
      </c>
      <c r="E29" s="143">
        <v>0</v>
      </c>
      <c r="F29" s="143">
        <v>0</v>
      </c>
      <c r="G29" s="143">
        <v>0</v>
      </c>
      <c r="H29" s="143">
        <f>+C29+D29-E29+F29-G29</f>
        <v>0</v>
      </c>
      <c r="I29" s="143">
        <f>+'CDP-RP MAR'!C70</f>
        <v>0</v>
      </c>
      <c r="J29" s="143">
        <v>0</v>
      </c>
      <c r="K29" s="143" t="e">
        <f>+I29+#REF!-J29</f>
        <v>#REF!</v>
      </c>
      <c r="L29" s="144" t="e">
        <f t="shared" si="1"/>
        <v>#REF!</v>
      </c>
      <c r="M29" s="143" t="e">
        <f>+H29-K29</f>
        <v>#REF!</v>
      </c>
      <c r="N29" s="143">
        <f>+'CDP-RP MAR'!G70</f>
        <v>0</v>
      </c>
      <c r="O29" s="143">
        <v>0</v>
      </c>
      <c r="P29" s="143" t="e">
        <f>+N29+#REF!-MARZO!O29</f>
        <v>#REF!</v>
      </c>
      <c r="Q29" s="144" t="e">
        <f t="shared" si="2"/>
        <v>#REF!</v>
      </c>
      <c r="R29" s="143" t="e">
        <f>+H29-P29</f>
        <v>#REF!</v>
      </c>
      <c r="S29" s="144" t="e">
        <f t="shared" si="3"/>
        <v>#REF!</v>
      </c>
      <c r="T29" s="143" t="e">
        <f>+#REF!</f>
        <v>#REF!</v>
      </c>
      <c r="U29" s="143">
        <v>0</v>
      </c>
      <c r="V29" s="143" t="e">
        <f>+T29+U29</f>
        <v>#REF!</v>
      </c>
      <c r="W29" s="144" t="e">
        <f t="shared" si="4"/>
        <v>#REF!</v>
      </c>
      <c r="X29" s="143">
        <f>+U29</f>
        <v>0</v>
      </c>
      <c r="Y29" s="143" t="e">
        <f>+X29+#REF!</f>
        <v>#REF!</v>
      </c>
      <c r="Z29" s="144" t="e">
        <f t="shared" si="5"/>
        <v>#REF!</v>
      </c>
      <c r="AA29" s="145" t="e">
        <f>+P29-Y29</f>
        <v>#REF!</v>
      </c>
    </row>
    <row r="30" spans="1:27" s="146" customFormat="1" x14ac:dyDescent="0.25">
      <c r="A30" s="154" t="s">
        <v>122</v>
      </c>
      <c r="B30" s="155" t="s">
        <v>123</v>
      </c>
      <c r="C30" s="156"/>
      <c r="D30" s="157">
        <v>0</v>
      </c>
      <c r="E30" s="157">
        <v>0</v>
      </c>
      <c r="F30" s="157">
        <v>0</v>
      </c>
      <c r="G30" s="157">
        <v>0</v>
      </c>
      <c r="H30" s="157">
        <f>+C30+D30-E30+F30-G30</f>
        <v>0</v>
      </c>
      <c r="I30" s="157">
        <f>+'CDP-RP MAR'!C76</f>
        <v>0</v>
      </c>
      <c r="J30" s="157">
        <v>0</v>
      </c>
      <c r="K30" s="157" t="e">
        <f>+I30+#REF!-J30</f>
        <v>#REF!</v>
      </c>
      <c r="L30" s="158" t="e">
        <f t="shared" si="1"/>
        <v>#REF!</v>
      </c>
      <c r="M30" s="157" t="e">
        <f>+H30-K30</f>
        <v>#REF!</v>
      </c>
      <c r="N30" s="157">
        <f>+'CDP-RP MAR'!G76</f>
        <v>0</v>
      </c>
      <c r="O30" s="157">
        <v>0</v>
      </c>
      <c r="P30" s="157" t="e">
        <f>+N30+#REF!-MARZO!O30</f>
        <v>#REF!</v>
      </c>
      <c r="Q30" s="158" t="e">
        <f t="shared" si="2"/>
        <v>#REF!</v>
      </c>
      <c r="R30" s="157" t="e">
        <f>+H30-P30</f>
        <v>#REF!</v>
      </c>
      <c r="S30" s="158" t="e">
        <f t="shared" si="3"/>
        <v>#REF!</v>
      </c>
      <c r="T30" s="157" t="e">
        <f>+#REF!</f>
        <v>#REF!</v>
      </c>
      <c r="U30" s="157"/>
      <c r="V30" s="157" t="e">
        <f>+T30+U30</f>
        <v>#REF!</v>
      </c>
      <c r="W30" s="158" t="e">
        <f t="shared" si="4"/>
        <v>#REF!</v>
      </c>
      <c r="X30" s="157">
        <f>+U30</f>
        <v>0</v>
      </c>
      <c r="Y30" s="157" t="e">
        <f>+X30+#REF!</f>
        <v>#REF!</v>
      </c>
      <c r="Z30" s="158" t="e">
        <f t="shared" si="5"/>
        <v>#REF!</v>
      </c>
      <c r="AA30" s="159" t="e">
        <f>+P30-Y30</f>
        <v>#REF!</v>
      </c>
    </row>
    <row r="31" spans="1:27" x14ac:dyDescent="0.25">
      <c r="A31" s="160" t="s">
        <v>124</v>
      </c>
      <c r="B31" s="161" t="s">
        <v>125</v>
      </c>
      <c r="C31" s="162">
        <f t="shared" ref="C31:K31" si="22">+C32</f>
        <v>0</v>
      </c>
      <c r="D31" s="162">
        <f t="shared" si="22"/>
        <v>0</v>
      </c>
      <c r="E31" s="162">
        <f t="shared" si="22"/>
        <v>0</v>
      </c>
      <c r="F31" s="162">
        <f t="shared" si="22"/>
        <v>0</v>
      </c>
      <c r="G31" s="162">
        <f t="shared" si="22"/>
        <v>0</v>
      </c>
      <c r="H31" s="163">
        <f t="shared" si="22"/>
        <v>0</v>
      </c>
      <c r="I31" s="163">
        <f t="shared" si="22"/>
        <v>0</v>
      </c>
      <c r="J31" s="163">
        <f t="shared" si="22"/>
        <v>0</v>
      </c>
      <c r="K31" s="163" t="e">
        <f t="shared" si="22"/>
        <v>#REF!</v>
      </c>
      <c r="L31" s="164" t="e">
        <f t="shared" si="1"/>
        <v>#REF!</v>
      </c>
      <c r="M31" s="163" t="e">
        <f>+M32</f>
        <v>#REF!</v>
      </c>
      <c r="N31" s="163">
        <f>+N32</f>
        <v>0</v>
      </c>
      <c r="O31" s="163">
        <f>+O32</f>
        <v>0</v>
      </c>
      <c r="P31" s="163" t="e">
        <f>+P32</f>
        <v>#REF!</v>
      </c>
      <c r="Q31" s="164" t="e">
        <f t="shared" si="2"/>
        <v>#REF!</v>
      </c>
      <c r="R31" s="163" t="e">
        <f>+R32</f>
        <v>#REF!</v>
      </c>
      <c r="S31" s="164" t="e">
        <f t="shared" si="3"/>
        <v>#REF!</v>
      </c>
      <c r="T31" s="163" t="e">
        <f>+T32</f>
        <v>#REF!</v>
      </c>
      <c r="U31" s="163">
        <f>+U32</f>
        <v>0</v>
      </c>
      <c r="V31" s="163" t="e">
        <f>+V32</f>
        <v>#REF!</v>
      </c>
      <c r="W31" s="164" t="e">
        <f t="shared" si="4"/>
        <v>#REF!</v>
      </c>
      <c r="X31" s="163">
        <f>+X32</f>
        <v>0</v>
      </c>
      <c r="Y31" s="163" t="e">
        <f>+Y32</f>
        <v>#REF!</v>
      </c>
      <c r="Z31" s="164" t="e">
        <f t="shared" si="5"/>
        <v>#REF!</v>
      </c>
      <c r="AA31" s="165" t="e">
        <f>+AA32</f>
        <v>#REF!</v>
      </c>
    </row>
    <row r="32" spans="1:27" s="146" customFormat="1" x14ac:dyDescent="0.25">
      <c r="A32" s="176" t="s">
        <v>126</v>
      </c>
      <c r="B32" s="177" t="s">
        <v>127</v>
      </c>
      <c r="C32" s="178"/>
      <c r="D32" s="179">
        <v>0</v>
      </c>
      <c r="E32" s="179">
        <v>0</v>
      </c>
      <c r="F32" s="179">
        <v>0</v>
      </c>
      <c r="G32" s="179">
        <v>0</v>
      </c>
      <c r="H32" s="179">
        <f>+C32+D32-E32+F32-G32</f>
        <v>0</v>
      </c>
      <c r="I32" s="179">
        <f>+'CDP-RP MAR'!C82</f>
        <v>0</v>
      </c>
      <c r="J32" s="179">
        <v>0</v>
      </c>
      <c r="K32" s="179" t="e">
        <f>+I32+#REF!-J32</f>
        <v>#REF!</v>
      </c>
      <c r="L32" s="180" t="e">
        <f t="shared" si="1"/>
        <v>#REF!</v>
      </c>
      <c r="M32" s="179" t="e">
        <f>+H32-K32</f>
        <v>#REF!</v>
      </c>
      <c r="N32" s="179">
        <f>+'CDP-RP MAR'!G82</f>
        <v>0</v>
      </c>
      <c r="O32" s="179">
        <v>0</v>
      </c>
      <c r="P32" s="179" t="e">
        <f>+N32+#REF!-MARZO!O32</f>
        <v>#REF!</v>
      </c>
      <c r="Q32" s="180" t="e">
        <f t="shared" si="2"/>
        <v>#REF!</v>
      </c>
      <c r="R32" s="179" t="e">
        <f>+H32-P32</f>
        <v>#REF!</v>
      </c>
      <c r="S32" s="180" t="e">
        <f t="shared" si="3"/>
        <v>#REF!</v>
      </c>
      <c r="T32" s="179" t="e">
        <f>+#REF!</f>
        <v>#REF!</v>
      </c>
      <c r="U32" s="179"/>
      <c r="V32" s="179" t="e">
        <f>+T32+U32</f>
        <v>#REF!</v>
      </c>
      <c r="W32" s="180" t="e">
        <f t="shared" si="4"/>
        <v>#REF!</v>
      </c>
      <c r="X32" s="179">
        <f>+U32</f>
        <v>0</v>
      </c>
      <c r="Y32" s="179" t="e">
        <f>+X32+#REF!</f>
        <v>#REF!</v>
      </c>
      <c r="Z32" s="180" t="e">
        <f t="shared" si="5"/>
        <v>#REF!</v>
      </c>
      <c r="AA32" s="181" t="e">
        <f>+P32-Y32</f>
        <v>#REF!</v>
      </c>
    </row>
    <row r="33" spans="1:27" x14ac:dyDescent="0.25">
      <c r="A33" s="160" t="s">
        <v>128</v>
      </c>
      <c r="B33" s="161" t="s">
        <v>129</v>
      </c>
      <c r="C33" s="162">
        <f t="shared" ref="C33:K33" si="23">+C34+C35</f>
        <v>0</v>
      </c>
      <c r="D33" s="162">
        <f t="shared" si="23"/>
        <v>0</v>
      </c>
      <c r="E33" s="162">
        <f t="shared" si="23"/>
        <v>0</v>
      </c>
      <c r="F33" s="162">
        <f t="shared" si="23"/>
        <v>0</v>
      </c>
      <c r="G33" s="162">
        <f t="shared" si="23"/>
        <v>0</v>
      </c>
      <c r="H33" s="163">
        <f t="shared" si="23"/>
        <v>0</v>
      </c>
      <c r="I33" s="163">
        <f t="shared" si="23"/>
        <v>0</v>
      </c>
      <c r="J33" s="163">
        <f t="shared" si="23"/>
        <v>0</v>
      </c>
      <c r="K33" s="163" t="e">
        <f t="shared" si="23"/>
        <v>#REF!</v>
      </c>
      <c r="L33" s="164" t="e">
        <f t="shared" si="1"/>
        <v>#REF!</v>
      </c>
      <c r="M33" s="163" t="e">
        <f>+M34+M35</f>
        <v>#REF!</v>
      </c>
      <c r="N33" s="163">
        <f>+N34+N35</f>
        <v>0</v>
      </c>
      <c r="O33" s="163">
        <f>+O34+O35</f>
        <v>0</v>
      </c>
      <c r="P33" s="163" t="e">
        <f>+P34+P35</f>
        <v>#REF!</v>
      </c>
      <c r="Q33" s="164" t="e">
        <f t="shared" si="2"/>
        <v>#REF!</v>
      </c>
      <c r="R33" s="163" t="e">
        <f>+R34+R35</f>
        <v>#REF!</v>
      </c>
      <c r="S33" s="164" t="e">
        <f t="shared" si="3"/>
        <v>#REF!</v>
      </c>
      <c r="T33" s="163" t="e">
        <f>+T34+T35</f>
        <v>#REF!</v>
      </c>
      <c r="U33" s="163">
        <f>+U34+U35</f>
        <v>0</v>
      </c>
      <c r="V33" s="163" t="e">
        <f>+V34+V35</f>
        <v>#REF!</v>
      </c>
      <c r="W33" s="164" t="e">
        <f t="shared" si="4"/>
        <v>#REF!</v>
      </c>
      <c r="X33" s="163">
        <f>+X34+X35</f>
        <v>0</v>
      </c>
      <c r="Y33" s="163" t="e">
        <f>+Y34+Y35</f>
        <v>#REF!</v>
      </c>
      <c r="Z33" s="164" t="e">
        <f t="shared" si="5"/>
        <v>#REF!</v>
      </c>
      <c r="AA33" s="165" t="e">
        <f>+AA34+AA35</f>
        <v>#REF!</v>
      </c>
    </row>
    <row r="34" spans="1:27" s="146" customFormat="1" x14ac:dyDescent="0.25">
      <c r="A34" s="166" t="s">
        <v>130</v>
      </c>
      <c r="B34" s="167" t="s">
        <v>131</v>
      </c>
      <c r="C34" s="182"/>
      <c r="D34" s="143">
        <v>0</v>
      </c>
      <c r="E34" s="143">
        <v>0</v>
      </c>
      <c r="F34" s="143">
        <v>0</v>
      </c>
      <c r="G34" s="143">
        <v>0</v>
      </c>
      <c r="H34" s="143">
        <f>+C34+D34-E34+F34-G34</f>
        <v>0</v>
      </c>
      <c r="I34" s="143">
        <f>+'CDP-RP MAR'!C87</f>
        <v>0</v>
      </c>
      <c r="J34" s="143">
        <v>0</v>
      </c>
      <c r="K34" s="143" t="e">
        <f>+I34+#REF!-J34</f>
        <v>#REF!</v>
      </c>
      <c r="L34" s="144" t="e">
        <f t="shared" si="1"/>
        <v>#REF!</v>
      </c>
      <c r="M34" s="143" t="e">
        <f>+H34-K34</f>
        <v>#REF!</v>
      </c>
      <c r="N34" s="143">
        <f>+'CDP-RP MAR'!G87</f>
        <v>0</v>
      </c>
      <c r="O34" s="143">
        <v>0</v>
      </c>
      <c r="P34" s="143" t="e">
        <f>+N34+#REF!-MARZO!O34</f>
        <v>#REF!</v>
      </c>
      <c r="Q34" s="144" t="e">
        <f t="shared" si="2"/>
        <v>#REF!</v>
      </c>
      <c r="R34" s="143" t="e">
        <f>+H34-P34</f>
        <v>#REF!</v>
      </c>
      <c r="S34" s="144" t="e">
        <f t="shared" si="3"/>
        <v>#REF!</v>
      </c>
      <c r="T34" s="143" t="e">
        <f>+#REF!</f>
        <v>#REF!</v>
      </c>
      <c r="U34" s="143"/>
      <c r="V34" s="143" t="e">
        <f>+T34+U34</f>
        <v>#REF!</v>
      </c>
      <c r="W34" s="144" t="e">
        <f t="shared" si="4"/>
        <v>#REF!</v>
      </c>
      <c r="X34" s="143">
        <f>+U34</f>
        <v>0</v>
      </c>
      <c r="Y34" s="143" t="e">
        <f>+X34+#REF!</f>
        <v>#REF!</v>
      </c>
      <c r="Z34" s="144" t="e">
        <f t="shared" si="5"/>
        <v>#REF!</v>
      </c>
      <c r="AA34" s="145" t="e">
        <f>+P34-Y34</f>
        <v>#REF!</v>
      </c>
    </row>
    <row r="35" spans="1:27" s="146" customFormat="1" x14ac:dyDescent="0.25">
      <c r="A35" s="154" t="s">
        <v>132</v>
      </c>
      <c r="B35" s="155" t="s">
        <v>133</v>
      </c>
      <c r="C35" s="183"/>
      <c r="D35" s="157">
        <v>0</v>
      </c>
      <c r="E35" s="157">
        <v>0</v>
      </c>
      <c r="F35" s="157">
        <v>0</v>
      </c>
      <c r="G35" s="157">
        <v>0</v>
      </c>
      <c r="H35" s="157">
        <f>+C35+D35-E35+F35-G35</f>
        <v>0</v>
      </c>
      <c r="I35" s="157">
        <f>+'CDP-RP MAR'!C92</f>
        <v>0</v>
      </c>
      <c r="J35" s="157">
        <v>0</v>
      </c>
      <c r="K35" s="157" t="e">
        <f>+I35+#REF!-J35</f>
        <v>#REF!</v>
      </c>
      <c r="L35" s="158" t="e">
        <f t="shared" si="1"/>
        <v>#REF!</v>
      </c>
      <c r="M35" s="157" t="e">
        <f>+H35-K35</f>
        <v>#REF!</v>
      </c>
      <c r="N35" s="157">
        <f>+'CDP-RP MAR'!G92</f>
        <v>0</v>
      </c>
      <c r="O35" s="157">
        <v>0</v>
      </c>
      <c r="P35" s="157" t="e">
        <f>+N35+#REF!-MARZO!O35</f>
        <v>#REF!</v>
      </c>
      <c r="Q35" s="158" t="e">
        <f t="shared" si="2"/>
        <v>#REF!</v>
      </c>
      <c r="R35" s="157" t="e">
        <f>+H35-P35</f>
        <v>#REF!</v>
      </c>
      <c r="S35" s="158" t="e">
        <f t="shared" si="3"/>
        <v>#REF!</v>
      </c>
      <c r="T35" s="157" t="e">
        <f>+#REF!</f>
        <v>#REF!</v>
      </c>
      <c r="U35" s="157"/>
      <c r="V35" s="157" t="e">
        <f>+T35+U35</f>
        <v>#REF!</v>
      </c>
      <c r="W35" s="158" t="e">
        <f t="shared" si="4"/>
        <v>#REF!</v>
      </c>
      <c r="X35" s="157">
        <f>+U35</f>
        <v>0</v>
      </c>
      <c r="Y35" s="157" t="e">
        <f>+X35+#REF!</f>
        <v>#REF!</v>
      </c>
      <c r="Z35" s="158" t="e">
        <f t="shared" si="5"/>
        <v>#REF!</v>
      </c>
      <c r="AA35" s="159" t="e">
        <f>+P35-Y35</f>
        <v>#REF!</v>
      </c>
    </row>
    <row r="36" spans="1:27" x14ac:dyDescent="0.25">
      <c r="A36" s="168" t="s">
        <v>134</v>
      </c>
      <c r="B36" s="169" t="s">
        <v>135</v>
      </c>
      <c r="C36" s="125">
        <f t="shared" ref="C36:K36" si="24">+C37+C41+C43</f>
        <v>0</v>
      </c>
      <c r="D36" s="125">
        <f t="shared" si="24"/>
        <v>0</v>
      </c>
      <c r="E36" s="125">
        <f t="shared" si="24"/>
        <v>0</v>
      </c>
      <c r="F36" s="125">
        <f t="shared" si="24"/>
        <v>0</v>
      </c>
      <c r="G36" s="125">
        <f t="shared" si="24"/>
        <v>0</v>
      </c>
      <c r="H36" s="170">
        <f t="shared" si="24"/>
        <v>0</v>
      </c>
      <c r="I36" s="170">
        <f t="shared" si="24"/>
        <v>0</v>
      </c>
      <c r="J36" s="170">
        <f t="shared" si="24"/>
        <v>0</v>
      </c>
      <c r="K36" s="170" t="e">
        <f t="shared" si="24"/>
        <v>#REF!</v>
      </c>
      <c r="L36" s="126" t="e">
        <f t="shared" si="1"/>
        <v>#REF!</v>
      </c>
      <c r="M36" s="170" t="e">
        <f>+M37+M41+M43</f>
        <v>#REF!</v>
      </c>
      <c r="N36" s="170">
        <f>+N37+N41+N43</f>
        <v>0</v>
      </c>
      <c r="O36" s="170">
        <f>+O37+O41+O43</f>
        <v>0</v>
      </c>
      <c r="P36" s="170" t="e">
        <f>+P37+P41+P43</f>
        <v>#REF!</v>
      </c>
      <c r="Q36" s="126" t="e">
        <f t="shared" si="2"/>
        <v>#REF!</v>
      </c>
      <c r="R36" s="170" t="e">
        <f>+R37+R41+R43</f>
        <v>#REF!</v>
      </c>
      <c r="S36" s="126" t="e">
        <f t="shared" si="3"/>
        <v>#REF!</v>
      </c>
      <c r="T36" s="170" t="e">
        <f>+T37+T41+T43</f>
        <v>#REF!</v>
      </c>
      <c r="U36" s="170">
        <f>+U37+U41+U43</f>
        <v>0</v>
      </c>
      <c r="V36" s="170" t="e">
        <f>+V37+V41+V43</f>
        <v>#REF!</v>
      </c>
      <c r="W36" s="126" t="e">
        <f t="shared" si="4"/>
        <v>#REF!</v>
      </c>
      <c r="X36" s="170">
        <f>+X37+X41+X43</f>
        <v>0</v>
      </c>
      <c r="Y36" s="170" t="e">
        <f>+Y37+Y41+Y43</f>
        <v>#REF!</v>
      </c>
      <c r="Z36" s="126" t="e">
        <f t="shared" si="5"/>
        <v>#REF!</v>
      </c>
      <c r="AA36" s="127" t="e">
        <f>+AA37+AA41+AA43</f>
        <v>#REF!</v>
      </c>
    </row>
    <row r="37" spans="1:27" x14ac:dyDescent="0.25">
      <c r="A37" s="134" t="s">
        <v>136</v>
      </c>
      <c r="B37" s="135" t="s">
        <v>117</v>
      </c>
      <c r="C37" s="136">
        <f t="shared" ref="C37:K37" si="25">+C38+C39+C40</f>
        <v>0</v>
      </c>
      <c r="D37" s="136">
        <f t="shared" si="25"/>
        <v>0</v>
      </c>
      <c r="E37" s="136">
        <f t="shared" si="25"/>
        <v>0</v>
      </c>
      <c r="F37" s="136">
        <f t="shared" si="25"/>
        <v>0</v>
      </c>
      <c r="G37" s="136">
        <f t="shared" si="25"/>
        <v>0</v>
      </c>
      <c r="H37" s="137">
        <f t="shared" si="25"/>
        <v>0</v>
      </c>
      <c r="I37" s="137">
        <f t="shared" si="25"/>
        <v>0</v>
      </c>
      <c r="J37" s="137">
        <f t="shared" si="25"/>
        <v>0</v>
      </c>
      <c r="K37" s="137" t="e">
        <f t="shared" si="25"/>
        <v>#REF!</v>
      </c>
      <c r="L37" s="138" t="e">
        <f t="shared" si="1"/>
        <v>#REF!</v>
      </c>
      <c r="M37" s="137" t="e">
        <f>+M38+M39+M40</f>
        <v>#REF!</v>
      </c>
      <c r="N37" s="137">
        <f>+N38+N39+N40</f>
        <v>0</v>
      </c>
      <c r="O37" s="137">
        <f>+O38+O39+O40</f>
        <v>0</v>
      </c>
      <c r="P37" s="137" t="e">
        <f>+P38+P39+P40</f>
        <v>#REF!</v>
      </c>
      <c r="Q37" s="138" t="e">
        <f t="shared" si="2"/>
        <v>#REF!</v>
      </c>
      <c r="R37" s="137" t="e">
        <f>+R38+R39+R40</f>
        <v>#REF!</v>
      </c>
      <c r="S37" s="138" t="e">
        <f t="shared" si="3"/>
        <v>#REF!</v>
      </c>
      <c r="T37" s="137" t="e">
        <f>+T38+T39+T40</f>
        <v>#REF!</v>
      </c>
      <c r="U37" s="137">
        <f>+U38+U39+U40</f>
        <v>0</v>
      </c>
      <c r="V37" s="137" t="e">
        <f>+V38+V39+V40</f>
        <v>#REF!</v>
      </c>
      <c r="W37" s="138" t="e">
        <f t="shared" si="4"/>
        <v>#REF!</v>
      </c>
      <c r="X37" s="137">
        <f>+X38+X39+X40</f>
        <v>0</v>
      </c>
      <c r="Y37" s="137" t="e">
        <f>+Y38+Y39+Y40</f>
        <v>#REF!</v>
      </c>
      <c r="Z37" s="138" t="e">
        <f t="shared" si="5"/>
        <v>#REF!</v>
      </c>
      <c r="AA37" s="139" t="e">
        <f>+AA38+AA39+AA40</f>
        <v>#REF!</v>
      </c>
    </row>
    <row r="38" spans="1:27" s="146" customFormat="1" x14ac:dyDescent="0.25">
      <c r="A38" s="166" t="s">
        <v>137</v>
      </c>
      <c r="B38" s="167" t="s">
        <v>138</v>
      </c>
      <c r="C38" s="142"/>
      <c r="D38" s="143">
        <v>0</v>
      </c>
      <c r="E38" s="143">
        <v>0</v>
      </c>
      <c r="F38" s="143">
        <v>0</v>
      </c>
      <c r="G38" s="143">
        <v>0</v>
      </c>
      <c r="H38" s="143">
        <f>+C38+D38-E38+F38-G38</f>
        <v>0</v>
      </c>
      <c r="I38" s="143">
        <f>+'CDP-RP MAR'!C98</f>
        <v>0</v>
      </c>
      <c r="J38" s="143">
        <v>0</v>
      </c>
      <c r="K38" s="143" t="e">
        <f>+I38+#REF!-J38</f>
        <v>#REF!</v>
      </c>
      <c r="L38" s="144" t="e">
        <f t="shared" si="1"/>
        <v>#REF!</v>
      </c>
      <c r="M38" s="143" t="e">
        <f>+H38-K38</f>
        <v>#REF!</v>
      </c>
      <c r="N38" s="143">
        <f>+'CDP-RP MAR'!G98</f>
        <v>0</v>
      </c>
      <c r="O38" s="143">
        <v>0</v>
      </c>
      <c r="P38" s="143" t="e">
        <f>+N38+#REF!-MARZO!O38</f>
        <v>#REF!</v>
      </c>
      <c r="Q38" s="144" t="e">
        <f t="shared" si="2"/>
        <v>#REF!</v>
      </c>
      <c r="R38" s="143" t="e">
        <f>+H38-P38</f>
        <v>#REF!</v>
      </c>
      <c r="S38" s="144" t="e">
        <f t="shared" si="3"/>
        <v>#REF!</v>
      </c>
      <c r="T38" s="143" t="e">
        <f>+#REF!</f>
        <v>#REF!</v>
      </c>
      <c r="U38" s="143"/>
      <c r="V38" s="143" t="e">
        <f>+T38+U38</f>
        <v>#REF!</v>
      </c>
      <c r="W38" s="144" t="e">
        <f t="shared" si="4"/>
        <v>#REF!</v>
      </c>
      <c r="X38" s="143">
        <f>+U38</f>
        <v>0</v>
      </c>
      <c r="Y38" s="143" t="e">
        <f>+X38+#REF!</f>
        <v>#REF!</v>
      </c>
      <c r="Z38" s="144" t="e">
        <f t="shared" si="5"/>
        <v>#REF!</v>
      </c>
      <c r="AA38" s="145" t="e">
        <f>+P38-Y38</f>
        <v>#REF!</v>
      </c>
    </row>
    <row r="39" spans="1:27" s="146" customFormat="1" x14ac:dyDescent="0.25">
      <c r="A39" s="147" t="s">
        <v>139</v>
      </c>
      <c r="B39" s="148" t="s">
        <v>127</v>
      </c>
      <c r="C39" s="149"/>
      <c r="D39" s="150">
        <v>0</v>
      </c>
      <c r="E39" s="150">
        <v>0</v>
      </c>
      <c r="F39" s="150">
        <v>0</v>
      </c>
      <c r="G39" s="150">
        <v>0</v>
      </c>
      <c r="H39" s="150">
        <f>+C39+D39-E39+F39-G39</f>
        <v>0</v>
      </c>
      <c r="I39" s="150">
        <f>+'CDP-RP MAR'!C104</f>
        <v>0</v>
      </c>
      <c r="J39" s="150">
        <v>0</v>
      </c>
      <c r="K39" s="150" t="e">
        <f>+I39+#REF!-J39</f>
        <v>#REF!</v>
      </c>
      <c r="L39" s="151" t="e">
        <f t="shared" si="1"/>
        <v>#REF!</v>
      </c>
      <c r="M39" s="150" t="e">
        <f>+H39-K39</f>
        <v>#REF!</v>
      </c>
      <c r="N39" s="150">
        <f>+'CDP-RP MAR'!G104</f>
        <v>0</v>
      </c>
      <c r="O39" s="150">
        <v>0</v>
      </c>
      <c r="P39" s="150" t="e">
        <f>+N39+#REF!-MARZO!O39</f>
        <v>#REF!</v>
      </c>
      <c r="Q39" s="151" t="e">
        <f t="shared" si="2"/>
        <v>#REF!</v>
      </c>
      <c r="R39" s="150" t="e">
        <f>+H39-P39</f>
        <v>#REF!</v>
      </c>
      <c r="S39" s="151" t="e">
        <f t="shared" si="3"/>
        <v>#REF!</v>
      </c>
      <c r="T39" s="150" t="e">
        <f>+#REF!</f>
        <v>#REF!</v>
      </c>
      <c r="U39" s="150"/>
      <c r="V39" s="150" t="e">
        <f>+T39+U39</f>
        <v>#REF!</v>
      </c>
      <c r="W39" s="151" t="e">
        <f t="shared" si="4"/>
        <v>#REF!</v>
      </c>
      <c r="X39" s="150">
        <f>+U39</f>
        <v>0</v>
      </c>
      <c r="Y39" s="150" t="e">
        <f>+X39+#REF!</f>
        <v>#REF!</v>
      </c>
      <c r="Z39" s="151" t="e">
        <f t="shared" si="5"/>
        <v>#REF!</v>
      </c>
      <c r="AA39" s="152" t="e">
        <f>+P39-Y39</f>
        <v>#REF!</v>
      </c>
    </row>
    <row r="40" spans="1:27" s="146" customFormat="1" x14ac:dyDescent="0.25">
      <c r="A40" s="154" t="s">
        <v>140</v>
      </c>
      <c r="B40" s="155" t="s">
        <v>141</v>
      </c>
      <c r="C40" s="156"/>
      <c r="D40" s="157">
        <v>0</v>
      </c>
      <c r="E40" s="157">
        <v>0</v>
      </c>
      <c r="F40" s="157">
        <v>0</v>
      </c>
      <c r="G40" s="157">
        <v>0</v>
      </c>
      <c r="H40" s="157">
        <f>+C40+D40-E40+F40-G40</f>
        <v>0</v>
      </c>
      <c r="I40" s="157">
        <f>+'CDP-RP MAR'!C110</f>
        <v>0</v>
      </c>
      <c r="J40" s="157">
        <v>0</v>
      </c>
      <c r="K40" s="157" t="e">
        <f>+I40+#REF!-J40</f>
        <v>#REF!</v>
      </c>
      <c r="L40" s="158" t="e">
        <f t="shared" si="1"/>
        <v>#REF!</v>
      </c>
      <c r="M40" s="157" t="e">
        <f>+H40-K40</f>
        <v>#REF!</v>
      </c>
      <c r="N40" s="157">
        <f>+'CDP-RP MAR'!G110</f>
        <v>0</v>
      </c>
      <c r="O40" s="157">
        <v>0</v>
      </c>
      <c r="P40" s="157" t="e">
        <f>+N40+#REF!-MARZO!O40</f>
        <v>#REF!</v>
      </c>
      <c r="Q40" s="158" t="e">
        <f t="shared" si="2"/>
        <v>#REF!</v>
      </c>
      <c r="R40" s="157" t="e">
        <f>+H40-P40</f>
        <v>#REF!</v>
      </c>
      <c r="S40" s="158" t="e">
        <f t="shared" si="3"/>
        <v>#REF!</v>
      </c>
      <c r="T40" s="157" t="e">
        <f>+#REF!</f>
        <v>#REF!</v>
      </c>
      <c r="U40" s="157"/>
      <c r="V40" s="157" t="e">
        <f>+T40+U40</f>
        <v>#REF!</v>
      </c>
      <c r="W40" s="158" t="e">
        <f t="shared" si="4"/>
        <v>#REF!</v>
      </c>
      <c r="X40" s="157">
        <f>+U40</f>
        <v>0</v>
      </c>
      <c r="Y40" s="157" t="e">
        <f>+X40+#REF!</f>
        <v>#REF!</v>
      </c>
      <c r="Z40" s="158" t="e">
        <f t="shared" si="5"/>
        <v>#REF!</v>
      </c>
      <c r="AA40" s="159" t="e">
        <f>+P40-Y40</f>
        <v>#REF!</v>
      </c>
    </row>
    <row r="41" spans="1:27" x14ac:dyDescent="0.25">
      <c r="A41" s="160" t="s">
        <v>142</v>
      </c>
      <c r="B41" s="161" t="s">
        <v>143</v>
      </c>
      <c r="C41" s="162">
        <f t="shared" ref="C41:K41" si="26">+C42</f>
        <v>0</v>
      </c>
      <c r="D41" s="162">
        <f t="shared" si="26"/>
        <v>0</v>
      </c>
      <c r="E41" s="162">
        <f t="shared" si="26"/>
        <v>0</v>
      </c>
      <c r="F41" s="162">
        <f t="shared" si="26"/>
        <v>0</v>
      </c>
      <c r="G41" s="162">
        <f t="shared" si="26"/>
        <v>0</v>
      </c>
      <c r="H41" s="163">
        <f t="shared" si="26"/>
        <v>0</v>
      </c>
      <c r="I41" s="163">
        <f t="shared" si="26"/>
        <v>0</v>
      </c>
      <c r="J41" s="163">
        <f t="shared" si="26"/>
        <v>0</v>
      </c>
      <c r="K41" s="163" t="e">
        <f t="shared" si="26"/>
        <v>#REF!</v>
      </c>
      <c r="L41" s="164" t="e">
        <f t="shared" si="1"/>
        <v>#REF!</v>
      </c>
      <c r="M41" s="163" t="e">
        <f>+M42</f>
        <v>#REF!</v>
      </c>
      <c r="N41" s="163">
        <f>+N42</f>
        <v>0</v>
      </c>
      <c r="O41" s="163">
        <f>+O42</f>
        <v>0</v>
      </c>
      <c r="P41" s="163" t="e">
        <f>+P42</f>
        <v>#REF!</v>
      </c>
      <c r="Q41" s="164" t="e">
        <f t="shared" si="2"/>
        <v>#REF!</v>
      </c>
      <c r="R41" s="163" t="e">
        <f>+R42</f>
        <v>#REF!</v>
      </c>
      <c r="S41" s="164" t="e">
        <f t="shared" si="3"/>
        <v>#REF!</v>
      </c>
      <c r="T41" s="163" t="e">
        <f>+T42</f>
        <v>#REF!</v>
      </c>
      <c r="U41" s="163">
        <f>+U42</f>
        <v>0</v>
      </c>
      <c r="V41" s="163" t="e">
        <f>+V42</f>
        <v>#REF!</v>
      </c>
      <c r="W41" s="164" t="e">
        <f t="shared" si="4"/>
        <v>#REF!</v>
      </c>
      <c r="X41" s="163">
        <f>+X42</f>
        <v>0</v>
      </c>
      <c r="Y41" s="163" t="e">
        <f>+Y42</f>
        <v>#REF!</v>
      </c>
      <c r="Z41" s="164" t="e">
        <f t="shared" si="5"/>
        <v>#REF!</v>
      </c>
      <c r="AA41" s="165" t="e">
        <f>+AA42</f>
        <v>#REF!</v>
      </c>
    </row>
    <row r="42" spans="1:27" s="146" customFormat="1" x14ac:dyDescent="0.25">
      <c r="A42" s="176" t="s">
        <v>144</v>
      </c>
      <c r="B42" s="177" t="s">
        <v>143</v>
      </c>
      <c r="C42" s="178"/>
      <c r="D42" s="179">
        <v>0</v>
      </c>
      <c r="E42" s="179">
        <v>0</v>
      </c>
      <c r="F42" s="179">
        <v>0</v>
      </c>
      <c r="G42" s="179">
        <v>0</v>
      </c>
      <c r="H42" s="179">
        <f>+C42+D42-E42+F42-G42</f>
        <v>0</v>
      </c>
      <c r="I42" s="179">
        <f>+'CDP-RP MAR'!C116</f>
        <v>0</v>
      </c>
      <c r="J42" s="179">
        <v>0</v>
      </c>
      <c r="K42" s="179" t="e">
        <f>+I42+#REF!-J42</f>
        <v>#REF!</v>
      </c>
      <c r="L42" s="180" t="e">
        <f t="shared" si="1"/>
        <v>#REF!</v>
      </c>
      <c r="M42" s="179" t="e">
        <f>+H42-K42</f>
        <v>#REF!</v>
      </c>
      <c r="N42" s="179">
        <f>+'CDP-RP MAR'!G116</f>
        <v>0</v>
      </c>
      <c r="O42" s="179">
        <v>0</v>
      </c>
      <c r="P42" s="179" t="e">
        <f>+N42+#REF!-MARZO!O42</f>
        <v>#REF!</v>
      </c>
      <c r="Q42" s="180" t="e">
        <f t="shared" si="2"/>
        <v>#REF!</v>
      </c>
      <c r="R42" s="179" t="e">
        <f>+H42-P42</f>
        <v>#REF!</v>
      </c>
      <c r="S42" s="180" t="e">
        <f t="shared" si="3"/>
        <v>#REF!</v>
      </c>
      <c r="T42" s="179" t="e">
        <f>+#REF!</f>
        <v>#REF!</v>
      </c>
      <c r="U42" s="179"/>
      <c r="V42" s="179" t="e">
        <f>+T42+U42</f>
        <v>#REF!</v>
      </c>
      <c r="W42" s="180" t="e">
        <f t="shared" si="4"/>
        <v>#REF!</v>
      </c>
      <c r="X42" s="179">
        <f>+U42</f>
        <v>0</v>
      </c>
      <c r="Y42" s="179" t="e">
        <f>+X42+#REF!</f>
        <v>#REF!</v>
      </c>
      <c r="Z42" s="180" t="e">
        <f t="shared" si="5"/>
        <v>#REF!</v>
      </c>
      <c r="AA42" s="181" t="e">
        <f>+P42-Y42</f>
        <v>#REF!</v>
      </c>
    </row>
    <row r="43" spans="1:27" x14ac:dyDescent="0.25">
      <c r="A43" s="160" t="s">
        <v>145</v>
      </c>
      <c r="B43" s="161" t="s">
        <v>146</v>
      </c>
      <c r="C43" s="162">
        <f t="shared" ref="C43:K43" si="27">+C44</f>
        <v>0</v>
      </c>
      <c r="D43" s="162">
        <f t="shared" si="27"/>
        <v>0</v>
      </c>
      <c r="E43" s="162">
        <f t="shared" si="27"/>
        <v>0</v>
      </c>
      <c r="F43" s="162">
        <f t="shared" si="27"/>
        <v>0</v>
      </c>
      <c r="G43" s="162">
        <f t="shared" si="27"/>
        <v>0</v>
      </c>
      <c r="H43" s="163">
        <f t="shared" si="27"/>
        <v>0</v>
      </c>
      <c r="I43" s="163">
        <f t="shared" si="27"/>
        <v>0</v>
      </c>
      <c r="J43" s="163">
        <f t="shared" si="27"/>
        <v>0</v>
      </c>
      <c r="K43" s="163" t="e">
        <f t="shared" si="27"/>
        <v>#REF!</v>
      </c>
      <c r="L43" s="164" t="e">
        <f t="shared" si="1"/>
        <v>#REF!</v>
      </c>
      <c r="M43" s="163" t="e">
        <f>+M44</f>
        <v>#REF!</v>
      </c>
      <c r="N43" s="163">
        <f>+N44</f>
        <v>0</v>
      </c>
      <c r="O43" s="163">
        <f>+O44</f>
        <v>0</v>
      </c>
      <c r="P43" s="163" t="e">
        <f>+P44</f>
        <v>#REF!</v>
      </c>
      <c r="Q43" s="164" t="e">
        <f t="shared" si="2"/>
        <v>#REF!</v>
      </c>
      <c r="R43" s="163" t="e">
        <f>+R44</f>
        <v>#REF!</v>
      </c>
      <c r="S43" s="164" t="e">
        <f t="shared" si="3"/>
        <v>#REF!</v>
      </c>
      <c r="T43" s="163" t="e">
        <f>+T44</f>
        <v>#REF!</v>
      </c>
      <c r="U43" s="163">
        <f>+U44</f>
        <v>0</v>
      </c>
      <c r="V43" s="163" t="e">
        <f>+V44</f>
        <v>#REF!</v>
      </c>
      <c r="W43" s="164" t="e">
        <f t="shared" si="4"/>
        <v>#REF!</v>
      </c>
      <c r="X43" s="163">
        <f>+X44</f>
        <v>0</v>
      </c>
      <c r="Y43" s="163" t="e">
        <f>+Y44</f>
        <v>#REF!</v>
      </c>
      <c r="Z43" s="164" t="e">
        <f t="shared" si="5"/>
        <v>#REF!</v>
      </c>
      <c r="AA43" s="165" t="e">
        <f>+AA44</f>
        <v>#REF!</v>
      </c>
    </row>
    <row r="44" spans="1:27" s="146" customFormat="1" x14ac:dyDescent="0.25">
      <c r="A44" s="184" t="s">
        <v>147</v>
      </c>
      <c r="B44" s="177" t="s">
        <v>146</v>
      </c>
      <c r="C44" s="178"/>
      <c r="D44" s="179">
        <v>0</v>
      </c>
      <c r="E44" s="179">
        <v>0</v>
      </c>
      <c r="F44" s="179">
        <v>0</v>
      </c>
      <c r="G44" s="179">
        <v>0</v>
      </c>
      <c r="H44" s="179">
        <f>+C44+D44-E44+F44-G44</f>
        <v>0</v>
      </c>
      <c r="I44" s="179">
        <f>+'CDP-RP MAR'!C121</f>
        <v>0</v>
      </c>
      <c r="J44" s="179">
        <v>0</v>
      </c>
      <c r="K44" s="179" t="e">
        <f>+I44+#REF!-J44</f>
        <v>#REF!</v>
      </c>
      <c r="L44" s="180" t="e">
        <f t="shared" si="1"/>
        <v>#REF!</v>
      </c>
      <c r="M44" s="179" t="e">
        <f>+H44-K44</f>
        <v>#REF!</v>
      </c>
      <c r="N44" s="179">
        <f>+'CDP-RP MAR'!G121</f>
        <v>0</v>
      </c>
      <c r="O44" s="179">
        <v>0</v>
      </c>
      <c r="P44" s="179" t="e">
        <f>+N44+#REF!-MARZO!O44</f>
        <v>#REF!</v>
      </c>
      <c r="Q44" s="180" t="e">
        <f t="shared" si="2"/>
        <v>#REF!</v>
      </c>
      <c r="R44" s="179" t="e">
        <f>+H44-P44</f>
        <v>#REF!</v>
      </c>
      <c r="S44" s="180" t="e">
        <f t="shared" si="3"/>
        <v>#REF!</v>
      </c>
      <c r="T44" s="179" t="e">
        <f>+#REF!</f>
        <v>#REF!</v>
      </c>
      <c r="U44" s="179"/>
      <c r="V44" s="179" t="e">
        <f>+T44+U44</f>
        <v>#REF!</v>
      </c>
      <c r="W44" s="180" t="e">
        <f t="shared" si="4"/>
        <v>#REF!</v>
      </c>
      <c r="X44" s="179">
        <f>+U44</f>
        <v>0</v>
      </c>
      <c r="Y44" s="179" t="e">
        <f>+X44+#REF!</f>
        <v>#REF!</v>
      </c>
      <c r="Z44" s="180" t="e">
        <f t="shared" si="5"/>
        <v>#REF!</v>
      </c>
      <c r="AA44" s="181" t="e">
        <f>+P44-Y44</f>
        <v>#REF!</v>
      </c>
    </row>
    <row r="45" spans="1:27" x14ac:dyDescent="0.25">
      <c r="A45" s="168" t="s">
        <v>148</v>
      </c>
      <c r="B45" s="169" t="s">
        <v>149</v>
      </c>
      <c r="C45" s="125">
        <f t="shared" ref="C45:K45" si="28">+C46+C50</f>
        <v>0</v>
      </c>
      <c r="D45" s="125">
        <f t="shared" si="28"/>
        <v>0</v>
      </c>
      <c r="E45" s="125">
        <f t="shared" si="28"/>
        <v>0</v>
      </c>
      <c r="F45" s="125">
        <f t="shared" si="28"/>
        <v>0</v>
      </c>
      <c r="G45" s="125">
        <f t="shared" si="28"/>
        <v>0</v>
      </c>
      <c r="H45" s="170">
        <f t="shared" si="28"/>
        <v>0</v>
      </c>
      <c r="I45" s="170">
        <f t="shared" si="28"/>
        <v>0</v>
      </c>
      <c r="J45" s="170">
        <f t="shared" si="28"/>
        <v>0</v>
      </c>
      <c r="K45" s="170" t="e">
        <f t="shared" si="28"/>
        <v>#REF!</v>
      </c>
      <c r="L45" s="126" t="e">
        <f t="shared" si="1"/>
        <v>#REF!</v>
      </c>
      <c r="M45" s="170" t="e">
        <f>+M46+M50</f>
        <v>#REF!</v>
      </c>
      <c r="N45" s="170">
        <f>+N46+N50</f>
        <v>0</v>
      </c>
      <c r="O45" s="170">
        <f>+O46+O50</f>
        <v>0</v>
      </c>
      <c r="P45" s="170" t="e">
        <f>+P46+P50</f>
        <v>#REF!</v>
      </c>
      <c r="Q45" s="126" t="e">
        <f t="shared" si="2"/>
        <v>#REF!</v>
      </c>
      <c r="R45" s="170" t="e">
        <f>+R46+R50</f>
        <v>#REF!</v>
      </c>
      <c r="S45" s="126" t="e">
        <f t="shared" si="3"/>
        <v>#REF!</v>
      </c>
      <c r="T45" s="170" t="e">
        <f>+T46+T50</f>
        <v>#REF!</v>
      </c>
      <c r="U45" s="170">
        <f>+U46+U50</f>
        <v>0</v>
      </c>
      <c r="V45" s="170" t="e">
        <f>+V46+V50</f>
        <v>#REF!</v>
      </c>
      <c r="W45" s="126" t="e">
        <f t="shared" si="4"/>
        <v>#REF!</v>
      </c>
      <c r="X45" s="170">
        <f>+X46+X50</f>
        <v>0</v>
      </c>
      <c r="Y45" s="170" t="e">
        <f>+Y46+Y50</f>
        <v>#REF!</v>
      </c>
      <c r="Z45" s="126" t="e">
        <f t="shared" si="5"/>
        <v>#REF!</v>
      </c>
      <c r="AA45" s="127" t="e">
        <f>+AA46+AA50</f>
        <v>#REF!</v>
      </c>
    </row>
    <row r="46" spans="1:27" x14ac:dyDescent="0.25">
      <c r="A46" s="134" t="s">
        <v>150</v>
      </c>
      <c r="B46" s="135" t="s">
        <v>151</v>
      </c>
      <c r="C46" s="136">
        <f t="shared" ref="C46:K46" si="29">+C47+C48+C49</f>
        <v>0</v>
      </c>
      <c r="D46" s="136">
        <f t="shared" si="29"/>
        <v>0</v>
      </c>
      <c r="E46" s="136">
        <f t="shared" si="29"/>
        <v>0</v>
      </c>
      <c r="F46" s="136">
        <f t="shared" si="29"/>
        <v>0</v>
      </c>
      <c r="G46" s="136">
        <f t="shared" si="29"/>
        <v>0</v>
      </c>
      <c r="H46" s="137">
        <f t="shared" si="29"/>
        <v>0</v>
      </c>
      <c r="I46" s="137">
        <f t="shared" si="29"/>
        <v>0</v>
      </c>
      <c r="J46" s="137">
        <f t="shared" si="29"/>
        <v>0</v>
      </c>
      <c r="K46" s="137" t="e">
        <f t="shared" si="29"/>
        <v>#REF!</v>
      </c>
      <c r="L46" s="138" t="e">
        <f t="shared" si="1"/>
        <v>#REF!</v>
      </c>
      <c r="M46" s="137" t="e">
        <f>+M47+M48+M49</f>
        <v>#REF!</v>
      </c>
      <c r="N46" s="137">
        <f>+N47+N48+N49</f>
        <v>0</v>
      </c>
      <c r="O46" s="137">
        <f>+O47+O48+O49</f>
        <v>0</v>
      </c>
      <c r="P46" s="137" t="e">
        <f>+P47+P48+P49</f>
        <v>#REF!</v>
      </c>
      <c r="Q46" s="138" t="e">
        <f t="shared" si="2"/>
        <v>#REF!</v>
      </c>
      <c r="R46" s="137" t="e">
        <f>+R47+R48+R49</f>
        <v>#REF!</v>
      </c>
      <c r="S46" s="138" t="e">
        <f t="shared" si="3"/>
        <v>#REF!</v>
      </c>
      <c r="T46" s="137" t="e">
        <f>+T47+T48+T49</f>
        <v>#REF!</v>
      </c>
      <c r="U46" s="137">
        <f>+U47+U48+U49</f>
        <v>0</v>
      </c>
      <c r="V46" s="137" t="e">
        <f>+V47+V48+V49</f>
        <v>#REF!</v>
      </c>
      <c r="W46" s="138" t="e">
        <f t="shared" si="4"/>
        <v>#REF!</v>
      </c>
      <c r="X46" s="137">
        <f>+X47+X48+X49</f>
        <v>0</v>
      </c>
      <c r="Y46" s="137" t="e">
        <f>+Y47+Y48+Y49</f>
        <v>#REF!</v>
      </c>
      <c r="Z46" s="138" t="e">
        <f t="shared" si="5"/>
        <v>#REF!</v>
      </c>
      <c r="AA46" s="139" t="e">
        <f>+AA47+AA48+AA49</f>
        <v>#REF!</v>
      </c>
    </row>
    <row r="47" spans="1:27" s="146" customFormat="1" x14ac:dyDescent="0.25">
      <c r="A47" s="166" t="s">
        <v>152</v>
      </c>
      <c r="B47" s="167" t="s">
        <v>153</v>
      </c>
      <c r="C47" s="142"/>
      <c r="D47" s="143"/>
      <c r="E47" s="143">
        <v>0</v>
      </c>
      <c r="F47" s="143">
        <v>0</v>
      </c>
      <c r="G47" s="143">
        <v>0</v>
      </c>
      <c r="H47" s="143">
        <f>+C47+D47-E47+F47-G47</f>
        <v>0</v>
      </c>
      <c r="I47" s="143">
        <f>+'CDP-RP MAR'!C126</f>
        <v>0</v>
      </c>
      <c r="J47" s="143">
        <v>0</v>
      </c>
      <c r="K47" s="143" t="e">
        <f>+I47+#REF!-J47</f>
        <v>#REF!</v>
      </c>
      <c r="L47" s="144" t="e">
        <f t="shared" si="1"/>
        <v>#REF!</v>
      </c>
      <c r="M47" s="143" t="e">
        <f>+H47-K47</f>
        <v>#REF!</v>
      </c>
      <c r="N47" s="143">
        <f>+'CDP-RP MAR'!G126</f>
        <v>0</v>
      </c>
      <c r="O47" s="143">
        <v>0</v>
      </c>
      <c r="P47" s="143" t="e">
        <f>+N47+#REF!-MARZO!O47</f>
        <v>#REF!</v>
      </c>
      <c r="Q47" s="144" t="e">
        <f t="shared" si="2"/>
        <v>#REF!</v>
      </c>
      <c r="R47" s="143" t="e">
        <f>+H47-P47</f>
        <v>#REF!</v>
      </c>
      <c r="S47" s="144" t="e">
        <f t="shared" si="3"/>
        <v>#REF!</v>
      </c>
      <c r="T47" s="143" t="e">
        <f>+#REF!</f>
        <v>#REF!</v>
      </c>
      <c r="U47" s="143"/>
      <c r="V47" s="143" t="e">
        <f>+T47+U47</f>
        <v>#REF!</v>
      </c>
      <c r="W47" s="144" t="e">
        <f t="shared" si="4"/>
        <v>#REF!</v>
      </c>
      <c r="X47" s="143">
        <f>+U47</f>
        <v>0</v>
      </c>
      <c r="Y47" s="143" t="e">
        <f>+X47+#REF!</f>
        <v>#REF!</v>
      </c>
      <c r="Z47" s="144" t="e">
        <f t="shared" si="5"/>
        <v>#REF!</v>
      </c>
      <c r="AA47" s="145" t="e">
        <f>+P47-Y47</f>
        <v>#REF!</v>
      </c>
    </row>
    <row r="48" spans="1:27" s="146" customFormat="1" x14ac:dyDescent="0.25">
      <c r="A48" s="147" t="s">
        <v>154</v>
      </c>
      <c r="B48" s="148" t="s">
        <v>155</v>
      </c>
      <c r="C48" s="149"/>
      <c r="D48" s="150">
        <v>0</v>
      </c>
      <c r="E48" s="150">
        <v>0</v>
      </c>
      <c r="F48" s="150">
        <v>0</v>
      </c>
      <c r="G48" s="150">
        <v>0</v>
      </c>
      <c r="H48" s="150">
        <f>+C48+D48-E48+F48-G48</f>
        <v>0</v>
      </c>
      <c r="I48" s="150">
        <f>+'CDP-RP MAR'!C132</f>
        <v>0</v>
      </c>
      <c r="J48" s="150">
        <v>0</v>
      </c>
      <c r="K48" s="150" t="e">
        <f>+I48+#REF!-J48</f>
        <v>#REF!</v>
      </c>
      <c r="L48" s="151" t="e">
        <f t="shared" si="1"/>
        <v>#REF!</v>
      </c>
      <c r="M48" s="150" t="e">
        <f>+H48-K48</f>
        <v>#REF!</v>
      </c>
      <c r="N48" s="150">
        <f>+'CDP-RP MAR'!G132</f>
        <v>0</v>
      </c>
      <c r="O48" s="150">
        <v>0</v>
      </c>
      <c r="P48" s="150" t="e">
        <f>+N48+#REF!-MARZO!O48</f>
        <v>#REF!</v>
      </c>
      <c r="Q48" s="151" t="e">
        <f t="shared" si="2"/>
        <v>#REF!</v>
      </c>
      <c r="R48" s="150" t="e">
        <f>+H48-P48</f>
        <v>#REF!</v>
      </c>
      <c r="S48" s="151" t="e">
        <f t="shared" si="3"/>
        <v>#REF!</v>
      </c>
      <c r="T48" s="150" t="e">
        <f>+#REF!</f>
        <v>#REF!</v>
      </c>
      <c r="U48" s="150">
        <v>0</v>
      </c>
      <c r="V48" s="150" t="e">
        <f>+T48+U48</f>
        <v>#REF!</v>
      </c>
      <c r="W48" s="151" t="e">
        <f t="shared" si="4"/>
        <v>#REF!</v>
      </c>
      <c r="X48" s="150">
        <f>+U48</f>
        <v>0</v>
      </c>
      <c r="Y48" s="150" t="e">
        <f>+X48+#REF!</f>
        <v>#REF!</v>
      </c>
      <c r="Z48" s="151" t="e">
        <f t="shared" si="5"/>
        <v>#REF!</v>
      </c>
      <c r="AA48" s="152" t="e">
        <f>+P48-Y48</f>
        <v>#REF!</v>
      </c>
    </row>
    <row r="49" spans="1:27" s="146" customFormat="1" x14ac:dyDescent="0.25">
      <c r="A49" s="154" t="s">
        <v>156</v>
      </c>
      <c r="B49" s="155" t="s">
        <v>157</v>
      </c>
      <c r="C49" s="156"/>
      <c r="D49" s="157">
        <v>0</v>
      </c>
      <c r="E49" s="157">
        <v>0</v>
      </c>
      <c r="F49" s="157">
        <v>0</v>
      </c>
      <c r="G49" s="157">
        <v>0</v>
      </c>
      <c r="H49" s="157">
        <f>+C49+D49-E49+F49-G49</f>
        <v>0</v>
      </c>
      <c r="I49" s="157">
        <f>+'CDP-RP MAR'!C138</f>
        <v>0</v>
      </c>
      <c r="J49" s="157">
        <v>0</v>
      </c>
      <c r="K49" s="157" t="e">
        <f>+I49+#REF!-J49</f>
        <v>#REF!</v>
      </c>
      <c r="L49" s="158" t="e">
        <f t="shared" si="1"/>
        <v>#REF!</v>
      </c>
      <c r="M49" s="157" t="e">
        <f>+H49-K49</f>
        <v>#REF!</v>
      </c>
      <c r="N49" s="157">
        <f>+'CDP-RP MAR'!G138</f>
        <v>0</v>
      </c>
      <c r="O49" s="157">
        <v>0</v>
      </c>
      <c r="P49" s="157" t="e">
        <f>+N49+#REF!-MARZO!O49</f>
        <v>#REF!</v>
      </c>
      <c r="Q49" s="158" t="e">
        <f t="shared" si="2"/>
        <v>#REF!</v>
      </c>
      <c r="R49" s="157" t="e">
        <f>+H49-P49</f>
        <v>#REF!</v>
      </c>
      <c r="S49" s="158" t="e">
        <f t="shared" si="3"/>
        <v>#REF!</v>
      </c>
      <c r="T49" s="157" t="e">
        <f>+#REF!</f>
        <v>#REF!</v>
      </c>
      <c r="U49" s="157">
        <v>0</v>
      </c>
      <c r="V49" s="157" t="e">
        <f>+T49+U49</f>
        <v>#REF!</v>
      </c>
      <c r="W49" s="158" t="e">
        <f t="shared" si="4"/>
        <v>#REF!</v>
      </c>
      <c r="X49" s="157">
        <f>+U49</f>
        <v>0</v>
      </c>
      <c r="Y49" s="157" t="e">
        <f>+X49+#REF!</f>
        <v>#REF!</v>
      </c>
      <c r="Z49" s="158" t="e">
        <f t="shared" si="5"/>
        <v>#REF!</v>
      </c>
      <c r="AA49" s="159" t="e">
        <f>+P49-Y49</f>
        <v>#REF!</v>
      </c>
    </row>
    <row r="50" spans="1:27" x14ac:dyDescent="0.25">
      <c r="A50" s="160" t="s">
        <v>158</v>
      </c>
      <c r="B50" s="161" t="s">
        <v>159</v>
      </c>
      <c r="C50" s="162">
        <f t="shared" ref="C50:K50" si="30">SUM(C51:C58)</f>
        <v>0</v>
      </c>
      <c r="D50" s="162">
        <f t="shared" si="30"/>
        <v>0</v>
      </c>
      <c r="E50" s="162">
        <f t="shared" si="30"/>
        <v>0</v>
      </c>
      <c r="F50" s="162">
        <f t="shared" si="30"/>
        <v>0</v>
      </c>
      <c r="G50" s="162">
        <f t="shared" si="30"/>
        <v>0</v>
      </c>
      <c r="H50" s="163">
        <f t="shared" si="30"/>
        <v>0</v>
      </c>
      <c r="I50" s="163">
        <f t="shared" si="30"/>
        <v>0</v>
      </c>
      <c r="J50" s="163">
        <f t="shared" si="30"/>
        <v>0</v>
      </c>
      <c r="K50" s="163" t="e">
        <f t="shared" si="30"/>
        <v>#REF!</v>
      </c>
      <c r="L50" s="164" t="e">
        <f t="shared" si="1"/>
        <v>#REF!</v>
      </c>
      <c r="M50" s="163" t="e">
        <f>SUM(M51:M58)</f>
        <v>#REF!</v>
      </c>
      <c r="N50" s="163">
        <f>SUM(N51:N58)</f>
        <v>0</v>
      </c>
      <c r="O50" s="163">
        <f>SUM(O51:O58)</f>
        <v>0</v>
      </c>
      <c r="P50" s="163" t="e">
        <f>SUM(P51:P58)</f>
        <v>#REF!</v>
      </c>
      <c r="Q50" s="164" t="e">
        <f t="shared" si="2"/>
        <v>#REF!</v>
      </c>
      <c r="R50" s="163" t="e">
        <f>SUM(R51:R58)</f>
        <v>#REF!</v>
      </c>
      <c r="S50" s="164" t="e">
        <f t="shared" si="3"/>
        <v>#REF!</v>
      </c>
      <c r="T50" s="163" t="e">
        <f>SUM(T51:T58)</f>
        <v>#REF!</v>
      </c>
      <c r="U50" s="163">
        <f>SUM(U51:U58)</f>
        <v>0</v>
      </c>
      <c r="V50" s="163" t="e">
        <f>SUM(V51:V58)</f>
        <v>#REF!</v>
      </c>
      <c r="W50" s="164" t="e">
        <f t="shared" si="4"/>
        <v>#REF!</v>
      </c>
      <c r="X50" s="163">
        <f>SUM(X51:X58)</f>
        <v>0</v>
      </c>
      <c r="Y50" s="163" t="e">
        <f>SUM(Y51:Y58)</f>
        <v>#REF!</v>
      </c>
      <c r="Z50" s="164" t="e">
        <f t="shared" si="5"/>
        <v>#REF!</v>
      </c>
      <c r="AA50" s="165" t="e">
        <f>SUM(AA51:AA58)</f>
        <v>#REF!</v>
      </c>
    </row>
    <row r="51" spans="1:27" s="146" customFormat="1" x14ac:dyDescent="0.25">
      <c r="A51" s="166" t="s">
        <v>160</v>
      </c>
      <c r="B51" s="167" t="s">
        <v>161</v>
      </c>
      <c r="C51" s="142"/>
      <c r="D51" s="143">
        <v>0</v>
      </c>
      <c r="E51" s="143">
        <v>0</v>
      </c>
      <c r="F51" s="143">
        <v>0</v>
      </c>
      <c r="G51" s="143">
        <v>0</v>
      </c>
      <c r="H51" s="143">
        <f t="shared" ref="H51:H58" si="31">+C51+D51-E51+F51-G51</f>
        <v>0</v>
      </c>
      <c r="I51" s="143">
        <f>+'CDP-RP MAR'!C143</f>
        <v>0</v>
      </c>
      <c r="J51" s="143">
        <v>0</v>
      </c>
      <c r="K51" s="143" t="e">
        <f>+I51+#REF!-J51</f>
        <v>#REF!</v>
      </c>
      <c r="L51" s="144" t="e">
        <f t="shared" si="1"/>
        <v>#REF!</v>
      </c>
      <c r="M51" s="143" t="e">
        <f t="shared" ref="M51:M58" si="32">+H51-K51</f>
        <v>#REF!</v>
      </c>
      <c r="N51" s="143">
        <f>+'CDP-RP MAR'!G143</f>
        <v>0</v>
      </c>
      <c r="O51" s="143">
        <v>0</v>
      </c>
      <c r="P51" s="143" t="e">
        <f>+N51+#REF!-MARZO!O51</f>
        <v>#REF!</v>
      </c>
      <c r="Q51" s="144" t="e">
        <f t="shared" si="2"/>
        <v>#REF!</v>
      </c>
      <c r="R51" s="143" t="e">
        <f t="shared" ref="R51:R58" si="33">+H51-P51</f>
        <v>#REF!</v>
      </c>
      <c r="S51" s="144" t="e">
        <f t="shared" si="3"/>
        <v>#REF!</v>
      </c>
      <c r="T51" s="143" t="e">
        <f>+#REF!</f>
        <v>#REF!</v>
      </c>
      <c r="U51" s="143">
        <v>0</v>
      </c>
      <c r="V51" s="143" t="e">
        <f t="shared" ref="V51:V58" si="34">+T51+U51</f>
        <v>#REF!</v>
      </c>
      <c r="W51" s="144" t="e">
        <f t="shared" si="4"/>
        <v>#REF!</v>
      </c>
      <c r="X51" s="143">
        <f t="shared" ref="X51:X58" si="35">+U51</f>
        <v>0</v>
      </c>
      <c r="Y51" s="143" t="e">
        <f>+X51+#REF!</f>
        <v>#REF!</v>
      </c>
      <c r="Z51" s="144" t="e">
        <f t="shared" si="5"/>
        <v>#REF!</v>
      </c>
      <c r="AA51" s="145" t="e">
        <f t="shared" ref="AA51:AA58" si="36">+P51-Y51</f>
        <v>#REF!</v>
      </c>
    </row>
    <row r="52" spans="1:27" s="146" customFormat="1" x14ac:dyDescent="0.25">
      <c r="A52" s="147" t="s">
        <v>162</v>
      </c>
      <c r="B52" s="148" t="s">
        <v>163</v>
      </c>
      <c r="C52" s="149"/>
      <c r="D52" s="150">
        <v>0</v>
      </c>
      <c r="E52" s="150">
        <v>0</v>
      </c>
      <c r="F52" s="150">
        <v>0</v>
      </c>
      <c r="G52" s="150">
        <v>0</v>
      </c>
      <c r="H52" s="150">
        <f t="shared" si="31"/>
        <v>0</v>
      </c>
      <c r="I52" s="150">
        <f>+'CDP-RP MAR'!C149</f>
        <v>0</v>
      </c>
      <c r="J52" s="150">
        <v>0</v>
      </c>
      <c r="K52" s="150" t="e">
        <f>+I52+#REF!-J52</f>
        <v>#REF!</v>
      </c>
      <c r="L52" s="151" t="e">
        <f t="shared" si="1"/>
        <v>#REF!</v>
      </c>
      <c r="M52" s="150" t="e">
        <f t="shared" si="32"/>
        <v>#REF!</v>
      </c>
      <c r="N52" s="150">
        <f>+'CDP-RP MAR'!G149</f>
        <v>0</v>
      </c>
      <c r="O52" s="150">
        <v>0</v>
      </c>
      <c r="P52" s="150" t="e">
        <f>+N52+#REF!-MARZO!O52</f>
        <v>#REF!</v>
      </c>
      <c r="Q52" s="151" t="e">
        <f t="shared" si="2"/>
        <v>#REF!</v>
      </c>
      <c r="R52" s="150" t="e">
        <f t="shared" si="33"/>
        <v>#REF!</v>
      </c>
      <c r="S52" s="151" t="e">
        <f t="shared" si="3"/>
        <v>#REF!</v>
      </c>
      <c r="T52" s="150" t="e">
        <f>+#REF!</f>
        <v>#REF!</v>
      </c>
      <c r="U52" s="150">
        <v>0</v>
      </c>
      <c r="V52" s="150" t="e">
        <f t="shared" si="34"/>
        <v>#REF!</v>
      </c>
      <c r="W52" s="151" t="e">
        <f t="shared" si="4"/>
        <v>#REF!</v>
      </c>
      <c r="X52" s="150">
        <f t="shared" si="35"/>
        <v>0</v>
      </c>
      <c r="Y52" s="150" t="e">
        <f>+X52+#REF!</f>
        <v>#REF!</v>
      </c>
      <c r="Z52" s="151" t="e">
        <f t="shared" si="5"/>
        <v>#REF!</v>
      </c>
      <c r="AA52" s="152" t="e">
        <f t="shared" si="36"/>
        <v>#REF!</v>
      </c>
    </row>
    <row r="53" spans="1:27" s="146" customFormat="1" x14ac:dyDescent="0.25">
      <c r="A53" s="147" t="s">
        <v>164</v>
      </c>
      <c r="B53" s="148" t="s">
        <v>165</v>
      </c>
      <c r="C53" s="149"/>
      <c r="D53" s="150">
        <v>0</v>
      </c>
      <c r="E53" s="150">
        <v>0</v>
      </c>
      <c r="F53" s="150">
        <v>0</v>
      </c>
      <c r="G53" s="150">
        <v>0</v>
      </c>
      <c r="H53" s="150">
        <f t="shared" si="31"/>
        <v>0</v>
      </c>
      <c r="I53" s="150">
        <f>+'CDP-RP MAR'!C154</f>
        <v>0</v>
      </c>
      <c r="J53" s="150">
        <v>0</v>
      </c>
      <c r="K53" s="150" t="e">
        <f>+I53+#REF!-J53</f>
        <v>#REF!</v>
      </c>
      <c r="L53" s="151" t="e">
        <f t="shared" si="1"/>
        <v>#REF!</v>
      </c>
      <c r="M53" s="150" t="e">
        <f t="shared" si="32"/>
        <v>#REF!</v>
      </c>
      <c r="N53" s="150">
        <f>+'CDP-RP MAR'!G154</f>
        <v>0</v>
      </c>
      <c r="O53" s="150">
        <v>0</v>
      </c>
      <c r="P53" s="150" t="e">
        <f>+N53+#REF!-MARZO!O53</f>
        <v>#REF!</v>
      </c>
      <c r="Q53" s="151" t="e">
        <f t="shared" si="2"/>
        <v>#REF!</v>
      </c>
      <c r="R53" s="150" t="e">
        <f t="shared" si="33"/>
        <v>#REF!</v>
      </c>
      <c r="S53" s="151" t="e">
        <f t="shared" si="3"/>
        <v>#REF!</v>
      </c>
      <c r="T53" s="150" t="e">
        <f>+#REF!</f>
        <v>#REF!</v>
      </c>
      <c r="U53" s="150">
        <v>0</v>
      </c>
      <c r="V53" s="150" t="e">
        <f t="shared" si="34"/>
        <v>#REF!</v>
      </c>
      <c r="W53" s="151" t="e">
        <f t="shared" si="4"/>
        <v>#REF!</v>
      </c>
      <c r="X53" s="150">
        <f t="shared" si="35"/>
        <v>0</v>
      </c>
      <c r="Y53" s="150" t="e">
        <f>+X53+#REF!</f>
        <v>#REF!</v>
      </c>
      <c r="Z53" s="151" t="e">
        <f t="shared" si="5"/>
        <v>#REF!</v>
      </c>
      <c r="AA53" s="152" t="e">
        <f t="shared" si="36"/>
        <v>#REF!</v>
      </c>
    </row>
    <row r="54" spans="1:27" s="146" customFormat="1" x14ac:dyDescent="0.25">
      <c r="A54" s="147" t="s">
        <v>166</v>
      </c>
      <c r="B54" s="148" t="s">
        <v>167</v>
      </c>
      <c r="C54" s="149"/>
      <c r="D54" s="150">
        <v>0</v>
      </c>
      <c r="E54" s="150">
        <v>0</v>
      </c>
      <c r="F54" s="150">
        <v>0</v>
      </c>
      <c r="G54" s="150">
        <v>0</v>
      </c>
      <c r="H54" s="150">
        <f t="shared" si="31"/>
        <v>0</v>
      </c>
      <c r="I54" s="150">
        <f>+'CDP-RP MAR'!C159</f>
        <v>0</v>
      </c>
      <c r="J54" s="150">
        <v>0</v>
      </c>
      <c r="K54" s="150" t="e">
        <f>+I54+#REF!-J54</f>
        <v>#REF!</v>
      </c>
      <c r="L54" s="151" t="e">
        <f t="shared" si="1"/>
        <v>#REF!</v>
      </c>
      <c r="M54" s="150" t="e">
        <f t="shared" si="32"/>
        <v>#REF!</v>
      </c>
      <c r="N54" s="150">
        <f>+'CDP-RP MAR'!G159</f>
        <v>0</v>
      </c>
      <c r="O54" s="150">
        <v>0</v>
      </c>
      <c r="P54" s="150" t="e">
        <f>+N54+#REF!-MARZO!O54</f>
        <v>#REF!</v>
      </c>
      <c r="Q54" s="151" t="e">
        <f t="shared" si="2"/>
        <v>#REF!</v>
      </c>
      <c r="R54" s="150" t="e">
        <f t="shared" si="33"/>
        <v>#REF!</v>
      </c>
      <c r="S54" s="151" t="e">
        <f t="shared" si="3"/>
        <v>#REF!</v>
      </c>
      <c r="T54" s="150" t="e">
        <f>+#REF!</f>
        <v>#REF!</v>
      </c>
      <c r="U54" s="150"/>
      <c r="V54" s="150" t="e">
        <f t="shared" si="34"/>
        <v>#REF!</v>
      </c>
      <c r="W54" s="151" t="e">
        <f t="shared" si="4"/>
        <v>#REF!</v>
      </c>
      <c r="X54" s="150">
        <f t="shared" si="35"/>
        <v>0</v>
      </c>
      <c r="Y54" s="150" t="e">
        <f>+X54+#REF!</f>
        <v>#REF!</v>
      </c>
      <c r="Z54" s="151" t="e">
        <f t="shared" si="5"/>
        <v>#REF!</v>
      </c>
      <c r="AA54" s="152" t="e">
        <f t="shared" si="36"/>
        <v>#REF!</v>
      </c>
    </row>
    <row r="55" spans="1:27" s="146" customFormat="1" x14ac:dyDescent="0.25">
      <c r="A55" s="147" t="s">
        <v>168</v>
      </c>
      <c r="B55" s="148" t="s">
        <v>169</v>
      </c>
      <c r="C55" s="149"/>
      <c r="D55" s="150">
        <v>0</v>
      </c>
      <c r="E55" s="150">
        <v>0</v>
      </c>
      <c r="F55" s="150">
        <v>0</v>
      </c>
      <c r="G55" s="150">
        <v>0</v>
      </c>
      <c r="H55" s="150">
        <f t="shared" si="31"/>
        <v>0</v>
      </c>
      <c r="I55" s="150">
        <f>+'CDP-RP MAR'!C165</f>
        <v>0</v>
      </c>
      <c r="J55" s="150">
        <v>0</v>
      </c>
      <c r="K55" s="150" t="e">
        <f>+I55+#REF!-J55</f>
        <v>#REF!</v>
      </c>
      <c r="L55" s="151" t="e">
        <f t="shared" si="1"/>
        <v>#REF!</v>
      </c>
      <c r="M55" s="150" t="e">
        <f t="shared" si="32"/>
        <v>#REF!</v>
      </c>
      <c r="N55" s="150">
        <f>+'CDP-RP MAR'!G165</f>
        <v>0</v>
      </c>
      <c r="O55" s="150">
        <v>0</v>
      </c>
      <c r="P55" s="150" t="e">
        <f>+N55+#REF!-MARZO!O55</f>
        <v>#REF!</v>
      </c>
      <c r="Q55" s="151" t="e">
        <f t="shared" si="2"/>
        <v>#REF!</v>
      </c>
      <c r="R55" s="150" t="e">
        <f t="shared" si="33"/>
        <v>#REF!</v>
      </c>
      <c r="S55" s="151" t="e">
        <f t="shared" si="3"/>
        <v>#REF!</v>
      </c>
      <c r="T55" s="150" t="e">
        <f>+#REF!</f>
        <v>#REF!</v>
      </c>
      <c r="U55" s="150">
        <v>0</v>
      </c>
      <c r="V55" s="150" t="e">
        <f t="shared" si="34"/>
        <v>#REF!</v>
      </c>
      <c r="W55" s="151" t="e">
        <f t="shared" si="4"/>
        <v>#REF!</v>
      </c>
      <c r="X55" s="150">
        <f t="shared" si="35"/>
        <v>0</v>
      </c>
      <c r="Y55" s="150" t="e">
        <f>+X55+#REF!</f>
        <v>#REF!</v>
      </c>
      <c r="Z55" s="151" t="e">
        <f t="shared" si="5"/>
        <v>#REF!</v>
      </c>
      <c r="AA55" s="152" t="e">
        <f t="shared" si="36"/>
        <v>#REF!</v>
      </c>
    </row>
    <row r="56" spans="1:27" s="146" customFormat="1" x14ac:dyDescent="0.25">
      <c r="A56" s="147" t="s">
        <v>170</v>
      </c>
      <c r="B56" s="148" t="s">
        <v>171</v>
      </c>
      <c r="C56" s="149"/>
      <c r="D56" s="150">
        <v>0</v>
      </c>
      <c r="E56" s="150">
        <v>0</v>
      </c>
      <c r="F56" s="150">
        <v>0</v>
      </c>
      <c r="G56" s="150">
        <v>0</v>
      </c>
      <c r="H56" s="150">
        <f t="shared" si="31"/>
        <v>0</v>
      </c>
      <c r="I56" s="150">
        <f>+'CDP-RP MAR'!C170</f>
        <v>0</v>
      </c>
      <c r="J56" s="150">
        <v>0</v>
      </c>
      <c r="K56" s="150" t="e">
        <f>+I56+#REF!-J56</f>
        <v>#REF!</v>
      </c>
      <c r="L56" s="151" t="e">
        <f t="shared" si="1"/>
        <v>#REF!</v>
      </c>
      <c r="M56" s="150" t="e">
        <f t="shared" si="32"/>
        <v>#REF!</v>
      </c>
      <c r="N56" s="150">
        <f>+'CDP-RP MAR'!G170</f>
        <v>0</v>
      </c>
      <c r="O56" s="150">
        <v>0</v>
      </c>
      <c r="P56" s="150" t="e">
        <f>+N56+#REF!-MARZO!O56</f>
        <v>#REF!</v>
      </c>
      <c r="Q56" s="151" t="e">
        <f t="shared" si="2"/>
        <v>#REF!</v>
      </c>
      <c r="R56" s="150" t="e">
        <f t="shared" si="33"/>
        <v>#REF!</v>
      </c>
      <c r="S56" s="151" t="e">
        <f t="shared" si="3"/>
        <v>#REF!</v>
      </c>
      <c r="T56" s="150" t="e">
        <f>+#REF!</f>
        <v>#REF!</v>
      </c>
      <c r="U56" s="150">
        <v>0</v>
      </c>
      <c r="V56" s="150" t="e">
        <f t="shared" si="34"/>
        <v>#REF!</v>
      </c>
      <c r="W56" s="151" t="e">
        <f t="shared" si="4"/>
        <v>#REF!</v>
      </c>
      <c r="X56" s="150">
        <f t="shared" si="35"/>
        <v>0</v>
      </c>
      <c r="Y56" s="150" t="e">
        <f>+X56+#REF!</f>
        <v>#REF!</v>
      </c>
      <c r="Z56" s="151" t="e">
        <f t="shared" si="5"/>
        <v>#REF!</v>
      </c>
      <c r="AA56" s="152" t="e">
        <f t="shared" si="36"/>
        <v>#REF!</v>
      </c>
    </row>
    <row r="57" spans="1:27" s="146" customFormat="1" x14ac:dyDescent="0.25">
      <c r="A57" s="147" t="s">
        <v>172</v>
      </c>
      <c r="B57" s="148" t="s">
        <v>173</v>
      </c>
      <c r="C57" s="149"/>
      <c r="D57" s="150">
        <v>0</v>
      </c>
      <c r="E57" s="150">
        <v>0</v>
      </c>
      <c r="F57" s="150">
        <v>0</v>
      </c>
      <c r="G57" s="150">
        <v>0</v>
      </c>
      <c r="H57" s="150">
        <f t="shared" si="31"/>
        <v>0</v>
      </c>
      <c r="I57" s="150">
        <f>+'CDP-RP MAR'!C175</f>
        <v>0</v>
      </c>
      <c r="J57" s="150">
        <v>0</v>
      </c>
      <c r="K57" s="150" t="e">
        <f>+I57+#REF!-J57</f>
        <v>#REF!</v>
      </c>
      <c r="L57" s="151" t="e">
        <f t="shared" si="1"/>
        <v>#REF!</v>
      </c>
      <c r="M57" s="150" t="e">
        <f t="shared" si="32"/>
        <v>#REF!</v>
      </c>
      <c r="N57" s="150">
        <f>+'CDP-RP MAR'!G175</f>
        <v>0</v>
      </c>
      <c r="O57" s="150">
        <v>0</v>
      </c>
      <c r="P57" s="150" t="e">
        <f>+N57+#REF!-MARZO!O57</f>
        <v>#REF!</v>
      </c>
      <c r="Q57" s="151" t="e">
        <f t="shared" si="2"/>
        <v>#REF!</v>
      </c>
      <c r="R57" s="150" t="e">
        <f t="shared" si="33"/>
        <v>#REF!</v>
      </c>
      <c r="S57" s="151" t="e">
        <f t="shared" si="3"/>
        <v>#REF!</v>
      </c>
      <c r="T57" s="150" t="e">
        <f>+#REF!</f>
        <v>#REF!</v>
      </c>
      <c r="U57" s="150">
        <v>0</v>
      </c>
      <c r="V57" s="150" t="e">
        <f t="shared" si="34"/>
        <v>#REF!</v>
      </c>
      <c r="W57" s="151" t="e">
        <f t="shared" si="4"/>
        <v>#REF!</v>
      </c>
      <c r="X57" s="150">
        <f t="shared" si="35"/>
        <v>0</v>
      </c>
      <c r="Y57" s="150" t="e">
        <f>+X57+#REF!</f>
        <v>#REF!</v>
      </c>
      <c r="Z57" s="151" t="e">
        <f t="shared" si="5"/>
        <v>#REF!</v>
      </c>
      <c r="AA57" s="152" t="e">
        <f t="shared" si="36"/>
        <v>#REF!</v>
      </c>
    </row>
    <row r="58" spans="1:27" s="146" customFormat="1" x14ac:dyDescent="0.25">
      <c r="A58" s="154" t="s">
        <v>174</v>
      </c>
      <c r="B58" s="155" t="s">
        <v>175</v>
      </c>
      <c r="C58" s="183"/>
      <c r="D58" s="157">
        <v>0</v>
      </c>
      <c r="E58" s="157"/>
      <c r="F58" s="157">
        <v>0</v>
      </c>
      <c r="G58" s="157">
        <v>0</v>
      </c>
      <c r="H58" s="157">
        <f t="shared" si="31"/>
        <v>0</v>
      </c>
      <c r="I58" s="157">
        <f>+'CDP-RP MAR'!C181</f>
        <v>0</v>
      </c>
      <c r="J58" s="157">
        <v>0</v>
      </c>
      <c r="K58" s="157" t="e">
        <f>+I58+#REF!-J58</f>
        <v>#REF!</v>
      </c>
      <c r="L58" s="158" t="e">
        <f t="shared" si="1"/>
        <v>#REF!</v>
      </c>
      <c r="M58" s="157" t="e">
        <f t="shared" si="32"/>
        <v>#REF!</v>
      </c>
      <c r="N58" s="157">
        <f>+'CDP-RP MAR'!G181</f>
        <v>0</v>
      </c>
      <c r="O58" s="157">
        <v>0</v>
      </c>
      <c r="P58" s="157" t="e">
        <f>+N58+#REF!-MARZO!O58</f>
        <v>#REF!</v>
      </c>
      <c r="Q58" s="158" t="e">
        <f t="shared" si="2"/>
        <v>#REF!</v>
      </c>
      <c r="R58" s="157" t="e">
        <f t="shared" si="33"/>
        <v>#REF!</v>
      </c>
      <c r="S58" s="158" t="e">
        <f t="shared" si="3"/>
        <v>#REF!</v>
      </c>
      <c r="T58" s="157" t="e">
        <f>+#REF!</f>
        <v>#REF!</v>
      </c>
      <c r="U58" s="157">
        <v>0</v>
      </c>
      <c r="V58" s="157" t="e">
        <f t="shared" si="34"/>
        <v>#REF!</v>
      </c>
      <c r="W58" s="158" t="e">
        <f t="shared" si="4"/>
        <v>#REF!</v>
      </c>
      <c r="X58" s="157">
        <f t="shared" si="35"/>
        <v>0</v>
      </c>
      <c r="Y58" s="157" t="e">
        <f>+X58+#REF!</f>
        <v>#REF!</v>
      </c>
      <c r="Z58" s="158" t="e">
        <f t="shared" si="5"/>
        <v>#REF!</v>
      </c>
      <c r="AA58" s="159" t="e">
        <f t="shared" si="36"/>
        <v>#REF!</v>
      </c>
    </row>
    <row r="59" spans="1:27" x14ac:dyDescent="0.25">
      <c r="A59" s="168" t="s">
        <v>176</v>
      </c>
      <c r="B59" s="169" t="s">
        <v>177</v>
      </c>
      <c r="C59" s="125">
        <f t="shared" ref="C59:K59" si="37">+C60</f>
        <v>0</v>
      </c>
      <c r="D59" s="125">
        <f t="shared" si="37"/>
        <v>0</v>
      </c>
      <c r="E59" s="125">
        <f t="shared" si="37"/>
        <v>0</v>
      </c>
      <c r="F59" s="125">
        <f t="shared" si="37"/>
        <v>0</v>
      </c>
      <c r="G59" s="125">
        <f t="shared" si="37"/>
        <v>0</v>
      </c>
      <c r="H59" s="170">
        <f t="shared" si="37"/>
        <v>0</v>
      </c>
      <c r="I59" s="170">
        <f t="shared" si="37"/>
        <v>0</v>
      </c>
      <c r="J59" s="170">
        <f t="shared" si="37"/>
        <v>0</v>
      </c>
      <c r="K59" s="170" t="e">
        <f t="shared" si="37"/>
        <v>#REF!</v>
      </c>
      <c r="L59" s="126" t="e">
        <f t="shared" si="1"/>
        <v>#REF!</v>
      </c>
      <c r="M59" s="170" t="e">
        <f>+M60</f>
        <v>#REF!</v>
      </c>
      <c r="N59" s="170">
        <f>+N60</f>
        <v>0</v>
      </c>
      <c r="O59" s="170">
        <f>+O60</f>
        <v>0</v>
      </c>
      <c r="P59" s="170" t="e">
        <f>+P60</f>
        <v>#REF!</v>
      </c>
      <c r="Q59" s="126" t="e">
        <f t="shared" si="2"/>
        <v>#REF!</v>
      </c>
      <c r="R59" s="170" t="e">
        <f>+R60</f>
        <v>#REF!</v>
      </c>
      <c r="S59" s="126" t="e">
        <f t="shared" si="3"/>
        <v>#REF!</v>
      </c>
      <c r="T59" s="170" t="e">
        <f>+T60</f>
        <v>#REF!</v>
      </c>
      <c r="U59" s="170">
        <f>+U60</f>
        <v>0</v>
      </c>
      <c r="V59" s="170" t="e">
        <f>+V60</f>
        <v>#REF!</v>
      </c>
      <c r="W59" s="126" t="e">
        <f t="shared" si="4"/>
        <v>#REF!</v>
      </c>
      <c r="X59" s="170">
        <f>+X60</f>
        <v>0</v>
      </c>
      <c r="Y59" s="170" t="e">
        <f>+Y60</f>
        <v>#REF!</v>
      </c>
      <c r="Z59" s="126" t="e">
        <f t="shared" si="5"/>
        <v>#REF!</v>
      </c>
      <c r="AA59" s="127" t="e">
        <f>+AA60</f>
        <v>#REF!</v>
      </c>
    </row>
    <row r="60" spans="1:27" x14ac:dyDescent="0.25">
      <c r="A60" s="134" t="s">
        <v>178</v>
      </c>
      <c r="B60" s="135" t="s">
        <v>179</v>
      </c>
      <c r="C60" s="136">
        <f t="shared" ref="C60:K60" si="38">+C61+C62</f>
        <v>0</v>
      </c>
      <c r="D60" s="136">
        <f t="shared" si="38"/>
        <v>0</v>
      </c>
      <c r="E60" s="136">
        <f t="shared" si="38"/>
        <v>0</v>
      </c>
      <c r="F60" s="136">
        <f t="shared" si="38"/>
        <v>0</v>
      </c>
      <c r="G60" s="136">
        <f t="shared" si="38"/>
        <v>0</v>
      </c>
      <c r="H60" s="137">
        <f t="shared" si="38"/>
        <v>0</v>
      </c>
      <c r="I60" s="137">
        <f t="shared" si="38"/>
        <v>0</v>
      </c>
      <c r="J60" s="137">
        <f t="shared" si="38"/>
        <v>0</v>
      </c>
      <c r="K60" s="137" t="e">
        <f t="shared" si="38"/>
        <v>#REF!</v>
      </c>
      <c r="L60" s="138" t="e">
        <f t="shared" si="1"/>
        <v>#REF!</v>
      </c>
      <c r="M60" s="137" t="e">
        <f>+M61+M62</f>
        <v>#REF!</v>
      </c>
      <c r="N60" s="137">
        <f>+N61+N62</f>
        <v>0</v>
      </c>
      <c r="O60" s="137">
        <f>+O61+O62</f>
        <v>0</v>
      </c>
      <c r="P60" s="137" t="e">
        <f>+P61+P62</f>
        <v>#REF!</v>
      </c>
      <c r="Q60" s="138" t="e">
        <f t="shared" si="2"/>
        <v>#REF!</v>
      </c>
      <c r="R60" s="137" t="e">
        <f>+R61+R62</f>
        <v>#REF!</v>
      </c>
      <c r="S60" s="138" t="e">
        <f t="shared" si="3"/>
        <v>#REF!</v>
      </c>
      <c r="T60" s="137" t="e">
        <f>+T61+T62</f>
        <v>#REF!</v>
      </c>
      <c r="U60" s="137">
        <f>+U61+U62</f>
        <v>0</v>
      </c>
      <c r="V60" s="137" t="e">
        <f>+V61+V62</f>
        <v>#REF!</v>
      </c>
      <c r="W60" s="138" t="e">
        <f t="shared" si="4"/>
        <v>#REF!</v>
      </c>
      <c r="X60" s="137">
        <f>+X61+X62</f>
        <v>0</v>
      </c>
      <c r="Y60" s="137" t="e">
        <f>+Y61+Y62</f>
        <v>#REF!</v>
      </c>
      <c r="Z60" s="138" t="e">
        <f t="shared" si="5"/>
        <v>#REF!</v>
      </c>
      <c r="AA60" s="139" t="e">
        <f>+AA61+AA62</f>
        <v>#REF!</v>
      </c>
    </row>
    <row r="61" spans="1:27" s="146" customFormat="1" x14ac:dyDescent="0.25">
      <c r="A61" s="166" t="s">
        <v>180</v>
      </c>
      <c r="B61" s="167" t="s">
        <v>181</v>
      </c>
      <c r="C61" s="142"/>
      <c r="D61" s="143">
        <v>0</v>
      </c>
      <c r="E61" s="143">
        <v>0</v>
      </c>
      <c r="F61" s="143">
        <v>0</v>
      </c>
      <c r="G61" s="143">
        <v>0</v>
      </c>
      <c r="H61" s="143">
        <f>+C61+D61-E61+F61-G61</f>
        <v>0</v>
      </c>
      <c r="I61" s="143">
        <f>+'CDP-RP MAR'!C186</f>
        <v>0</v>
      </c>
      <c r="J61" s="143">
        <v>0</v>
      </c>
      <c r="K61" s="143" t="e">
        <f>+I61+#REF!-J61</f>
        <v>#REF!</v>
      </c>
      <c r="L61" s="144" t="e">
        <f t="shared" si="1"/>
        <v>#REF!</v>
      </c>
      <c r="M61" s="143" t="e">
        <f>+H61-K61</f>
        <v>#REF!</v>
      </c>
      <c r="N61" s="143">
        <f>+'CDP-RP MAR'!G186</f>
        <v>0</v>
      </c>
      <c r="O61" s="143">
        <v>0</v>
      </c>
      <c r="P61" s="143" t="e">
        <f>+N61+#REF!-MARZO!O61</f>
        <v>#REF!</v>
      </c>
      <c r="Q61" s="144" t="e">
        <f t="shared" si="2"/>
        <v>#REF!</v>
      </c>
      <c r="R61" s="143" t="e">
        <f>+H61-P61</f>
        <v>#REF!</v>
      </c>
      <c r="S61" s="144" t="e">
        <f t="shared" si="3"/>
        <v>#REF!</v>
      </c>
      <c r="T61" s="143" t="e">
        <f>+#REF!</f>
        <v>#REF!</v>
      </c>
      <c r="U61" s="143">
        <v>0</v>
      </c>
      <c r="V61" s="143" t="e">
        <f>+T61+U61</f>
        <v>#REF!</v>
      </c>
      <c r="W61" s="144" t="e">
        <f t="shared" si="4"/>
        <v>#REF!</v>
      </c>
      <c r="X61" s="143">
        <f>+U61</f>
        <v>0</v>
      </c>
      <c r="Y61" s="143" t="e">
        <f>+X61+#REF!</f>
        <v>#REF!</v>
      </c>
      <c r="Z61" s="144" t="e">
        <f t="shared" si="5"/>
        <v>#REF!</v>
      </c>
      <c r="AA61" s="145" t="e">
        <f>+P61-Y61</f>
        <v>#REF!</v>
      </c>
    </row>
    <row r="62" spans="1:27" s="146" customFormat="1" x14ac:dyDescent="0.25">
      <c r="A62" s="154" t="s">
        <v>182</v>
      </c>
      <c r="B62" s="155" t="s">
        <v>183</v>
      </c>
      <c r="C62" s="156"/>
      <c r="D62" s="157">
        <v>0</v>
      </c>
      <c r="E62" s="157">
        <v>0</v>
      </c>
      <c r="F62" s="157">
        <v>0</v>
      </c>
      <c r="G62" s="157">
        <v>0</v>
      </c>
      <c r="H62" s="157">
        <f>+C62+D62-E62+F62-G62</f>
        <v>0</v>
      </c>
      <c r="I62" s="157">
        <f>+'CDP-RP MAR'!C191</f>
        <v>0</v>
      </c>
      <c r="J62" s="157">
        <v>0</v>
      </c>
      <c r="K62" s="157" t="e">
        <f>+I62+#REF!-J62</f>
        <v>#REF!</v>
      </c>
      <c r="L62" s="158" t="e">
        <f t="shared" si="1"/>
        <v>#REF!</v>
      </c>
      <c r="M62" s="157" t="e">
        <f>+H62-K62</f>
        <v>#REF!</v>
      </c>
      <c r="N62" s="157">
        <f>+'CDP-RP MAR'!G191</f>
        <v>0</v>
      </c>
      <c r="O62" s="157">
        <v>0</v>
      </c>
      <c r="P62" s="157" t="e">
        <f>+N62+#REF!-MARZO!O62</f>
        <v>#REF!</v>
      </c>
      <c r="Q62" s="158" t="e">
        <f t="shared" si="2"/>
        <v>#REF!</v>
      </c>
      <c r="R62" s="157" t="e">
        <f>+H62-P62</f>
        <v>#REF!</v>
      </c>
      <c r="S62" s="158" t="e">
        <f t="shared" si="3"/>
        <v>#REF!</v>
      </c>
      <c r="T62" s="157" t="e">
        <f>+#REF!</f>
        <v>#REF!</v>
      </c>
      <c r="U62" s="157">
        <v>0</v>
      </c>
      <c r="V62" s="157" t="e">
        <f>+T62+U62</f>
        <v>#REF!</v>
      </c>
      <c r="W62" s="158" t="e">
        <f t="shared" si="4"/>
        <v>#REF!</v>
      </c>
      <c r="X62" s="157">
        <f>+U62</f>
        <v>0</v>
      </c>
      <c r="Y62" s="157" t="e">
        <f>+X62+#REF!</f>
        <v>#REF!</v>
      </c>
      <c r="Z62" s="158" t="e">
        <f t="shared" si="5"/>
        <v>#REF!</v>
      </c>
      <c r="AA62" s="159" t="e">
        <f>+P62-Y62</f>
        <v>#REF!</v>
      </c>
    </row>
    <row r="63" spans="1:27" x14ac:dyDescent="0.25">
      <c r="A63" s="168" t="s">
        <v>184</v>
      </c>
      <c r="B63" s="169" t="s">
        <v>185</v>
      </c>
      <c r="C63" s="125">
        <f t="shared" ref="C63:K65" si="39">+C64</f>
        <v>0</v>
      </c>
      <c r="D63" s="125">
        <f t="shared" si="39"/>
        <v>0</v>
      </c>
      <c r="E63" s="125">
        <f t="shared" si="39"/>
        <v>0</v>
      </c>
      <c r="F63" s="125">
        <f t="shared" si="39"/>
        <v>0</v>
      </c>
      <c r="G63" s="125">
        <f t="shared" si="39"/>
        <v>0</v>
      </c>
      <c r="H63" s="170">
        <f t="shared" si="39"/>
        <v>0</v>
      </c>
      <c r="I63" s="170">
        <f t="shared" si="39"/>
        <v>0</v>
      </c>
      <c r="J63" s="170">
        <f t="shared" si="39"/>
        <v>0</v>
      </c>
      <c r="K63" s="170" t="e">
        <f t="shared" si="39"/>
        <v>#REF!</v>
      </c>
      <c r="L63" s="126" t="e">
        <f t="shared" si="1"/>
        <v>#REF!</v>
      </c>
      <c r="M63" s="170" t="e">
        <f t="shared" ref="M63:P65" si="40">+M64</f>
        <v>#REF!</v>
      </c>
      <c r="N63" s="170">
        <f t="shared" si="40"/>
        <v>0</v>
      </c>
      <c r="O63" s="170">
        <f t="shared" si="40"/>
        <v>0</v>
      </c>
      <c r="P63" s="170" t="e">
        <f t="shared" si="40"/>
        <v>#REF!</v>
      </c>
      <c r="Q63" s="126" t="e">
        <f t="shared" si="2"/>
        <v>#REF!</v>
      </c>
      <c r="R63" s="170" t="e">
        <f>+R64</f>
        <v>#REF!</v>
      </c>
      <c r="S63" s="126" t="e">
        <f t="shared" si="3"/>
        <v>#REF!</v>
      </c>
      <c r="T63" s="170" t="e">
        <f t="shared" ref="T63:V65" si="41">+T64</f>
        <v>#REF!</v>
      </c>
      <c r="U63" s="170">
        <f t="shared" si="41"/>
        <v>0</v>
      </c>
      <c r="V63" s="170" t="e">
        <f t="shared" si="41"/>
        <v>#REF!</v>
      </c>
      <c r="W63" s="126" t="e">
        <f t="shared" si="4"/>
        <v>#REF!</v>
      </c>
      <c r="X63" s="170">
        <f t="shared" ref="X63:Y65" si="42">+X64</f>
        <v>0</v>
      </c>
      <c r="Y63" s="170" t="e">
        <f t="shared" si="42"/>
        <v>#REF!</v>
      </c>
      <c r="Z63" s="126" t="e">
        <f t="shared" si="5"/>
        <v>#REF!</v>
      </c>
      <c r="AA63" s="127" t="e">
        <f>+AA64</f>
        <v>#REF!</v>
      </c>
    </row>
    <row r="64" spans="1:27" x14ac:dyDescent="0.25">
      <c r="A64" s="128" t="s">
        <v>186</v>
      </c>
      <c r="B64" s="129" t="s">
        <v>185</v>
      </c>
      <c r="C64" s="130">
        <f t="shared" si="39"/>
        <v>0</v>
      </c>
      <c r="D64" s="130">
        <f t="shared" si="39"/>
        <v>0</v>
      </c>
      <c r="E64" s="130">
        <f t="shared" si="39"/>
        <v>0</v>
      </c>
      <c r="F64" s="130">
        <f t="shared" si="39"/>
        <v>0</v>
      </c>
      <c r="G64" s="130">
        <f t="shared" si="39"/>
        <v>0</v>
      </c>
      <c r="H64" s="131">
        <f t="shared" si="39"/>
        <v>0</v>
      </c>
      <c r="I64" s="131">
        <f t="shared" si="39"/>
        <v>0</v>
      </c>
      <c r="J64" s="131">
        <f t="shared" si="39"/>
        <v>0</v>
      </c>
      <c r="K64" s="131" t="e">
        <f t="shared" si="39"/>
        <v>#REF!</v>
      </c>
      <c r="L64" s="132" t="e">
        <f t="shared" si="1"/>
        <v>#REF!</v>
      </c>
      <c r="M64" s="131" t="e">
        <f t="shared" si="40"/>
        <v>#REF!</v>
      </c>
      <c r="N64" s="131">
        <f t="shared" si="40"/>
        <v>0</v>
      </c>
      <c r="O64" s="131">
        <f t="shared" si="40"/>
        <v>0</v>
      </c>
      <c r="P64" s="131" t="e">
        <f t="shared" si="40"/>
        <v>#REF!</v>
      </c>
      <c r="Q64" s="132" t="e">
        <f t="shared" si="2"/>
        <v>#REF!</v>
      </c>
      <c r="R64" s="131" t="e">
        <f>+R65</f>
        <v>#REF!</v>
      </c>
      <c r="S64" s="132" t="e">
        <f t="shared" si="3"/>
        <v>#REF!</v>
      </c>
      <c r="T64" s="131" t="e">
        <f t="shared" si="41"/>
        <v>#REF!</v>
      </c>
      <c r="U64" s="131">
        <f t="shared" si="41"/>
        <v>0</v>
      </c>
      <c r="V64" s="131" t="e">
        <f t="shared" si="41"/>
        <v>#REF!</v>
      </c>
      <c r="W64" s="132" t="e">
        <f t="shared" si="4"/>
        <v>#REF!</v>
      </c>
      <c r="X64" s="131">
        <f t="shared" si="42"/>
        <v>0</v>
      </c>
      <c r="Y64" s="131" t="e">
        <f t="shared" si="42"/>
        <v>#REF!</v>
      </c>
      <c r="Z64" s="132" t="e">
        <f t="shared" si="5"/>
        <v>#REF!</v>
      </c>
      <c r="AA64" s="133" t="e">
        <f>+AA65</f>
        <v>#REF!</v>
      </c>
    </row>
    <row r="65" spans="1:27" x14ac:dyDescent="0.25">
      <c r="A65" s="128" t="s">
        <v>187</v>
      </c>
      <c r="B65" s="129" t="s">
        <v>188</v>
      </c>
      <c r="C65" s="130">
        <f t="shared" si="39"/>
        <v>0</v>
      </c>
      <c r="D65" s="130">
        <f t="shared" si="39"/>
        <v>0</v>
      </c>
      <c r="E65" s="130">
        <f t="shared" si="39"/>
        <v>0</v>
      </c>
      <c r="F65" s="130">
        <f t="shared" si="39"/>
        <v>0</v>
      </c>
      <c r="G65" s="130">
        <f t="shared" si="39"/>
        <v>0</v>
      </c>
      <c r="H65" s="131">
        <f t="shared" si="39"/>
        <v>0</v>
      </c>
      <c r="I65" s="131">
        <f t="shared" si="39"/>
        <v>0</v>
      </c>
      <c r="J65" s="131">
        <f t="shared" si="39"/>
        <v>0</v>
      </c>
      <c r="K65" s="131" t="e">
        <f t="shared" si="39"/>
        <v>#REF!</v>
      </c>
      <c r="L65" s="132" t="e">
        <f t="shared" si="1"/>
        <v>#REF!</v>
      </c>
      <c r="M65" s="131" t="e">
        <f t="shared" si="40"/>
        <v>#REF!</v>
      </c>
      <c r="N65" s="131">
        <f t="shared" si="40"/>
        <v>0</v>
      </c>
      <c r="O65" s="131">
        <f t="shared" si="40"/>
        <v>0</v>
      </c>
      <c r="P65" s="131" t="e">
        <f t="shared" si="40"/>
        <v>#REF!</v>
      </c>
      <c r="Q65" s="132" t="e">
        <f t="shared" si="2"/>
        <v>#REF!</v>
      </c>
      <c r="R65" s="131" t="e">
        <f>+R66</f>
        <v>#REF!</v>
      </c>
      <c r="S65" s="132" t="e">
        <f t="shared" si="3"/>
        <v>#REF!</v>
      </c>
      <c r="T65" s="131" t="e">
        <f t="shared" si="41"/>
        <v>#REF!</v>
      </c>
      <c r="U65" s="131">
        <f t="shared" si="41"/>
        <v>0</v>
      </c>
      <c r="V65" s="131" t="e">
        <f t="shared" si="41"/>
        <v>#REF!</v>
      </c>
      <c r="W65" s="132" t="e">
        <f t="shared" si="4"/>
        <v>#REF!</v>
      </c>
      <c r="X65" s="131">
        <f t="shared" si="42"/>
        <v>0</v>
      </c>
      <c r="Y65" s="131" t="e">
        <f t="shared" si="42"/>
        <v>#REF!</v>
      </c>
      <c r="Z65" s="132" t="e">
        <f t="shared" si="5"/>
        <v>#REF!</v>
      </c>
      <c r="AA65" s="133" t="e">
        <f>+AA66</f>
        <v>#REF!</v>
      </c>
    </row>
    <row r="66" spans="1:27" x14ac:dyDescent="0.25">
      <c r="A66" s="134" t="s">
        <v>189</v>
      </c>
      <c r="B66" s="135" t="s">
        <v>190</v>
      </c>
      <c r="C66" s="136">
        <f t="shared" ref="C66:AA66" si="43">+C67+C68+C69</f>
        <v>0</v>
      </c>
      <c r="D66" s="136">
        <f t="shared" si="43"/>
        <v>0</v>
      </c>
      <c r="E66" s="136">
        <f t="shared" si="43"/>
        <v>0</v>
      </c>
      <c r="F66" s="136">
        <f t="shared" si="43"/>
        <v>0</v>
      </c>
      <c r="G66" s="136">
        <f t="shared" si="43"/>
        <v>0</v>
      </c>
      <c r="H66" s="136">
        <f t="shared" si="43"/>
        <v>0</v>
      </c>
      <c r="I66" s="136">
        <f t="shared" si="43"/>
        <v>0</v>
      </c>
      <c r="J66" s="136">
        <f t="shared" si="43"/>
        <v>0</v>
      </c>
      <c r="K66" s="136" t="e">
        <f t="shared" si="43"/>
        <v>#REF!</v>
      </c>
      <c r="L66" s="185" t="e">
        <f t="shared" si="43"/>
        <v>#REF!</v>
      </c>
      <c r="M66" s="136" t="e">
        <f t="shared" si="43"/>
        <v>#REF!</v>
      </c>
      <c r="N66" s="136">
        <f t="shared" si="43"/>
        <v>0</v>
      </c>
      <c r="O66" s="136">
        <f t="shared" si="43"/>
        <v>0</v>
      </c>
      <c r="P66" s="136" t="e">
        <f t="shared" si="43"/>
        <v>#REF!</v>
      </c>
      <c r="Q66" s="185" t="e">
        <f t="shared" si="43"/>
        <v>#REF!</v>
      </c>
      <c r="R66" s="136" t="e">
        <f t="shared" si="43"/>
        <v>#REF!</v>
      </c>
      <c r="S66" s="185" t="e">
        <f t="shared" si="43"/>
        <v>#REF!</v>
      </c>
      <c r="T66" s="136" t="e">
        <f t="shared" si="43"/>
        <v>#REF!</v>
      </c>
      <c r="U66" s="136">
        <f t="shared" si="43"/>
        <v>0</v>
      </c>
      <c r="V66" s="136" t="e">
        <f t="shared" si="43"/>
        <v>#REF!</v>
      </c>
      <c r="W66" s="185" t="e">
        <f t="shared" si="43"/>
        <v>#REF!</v>
      </c>
      <c r="X66" s="136">
        <f t="shared" si="43"/>
        <v>0</v>
      </c>
      <c r="Y66" s="136" t="e">
        <f t="shared" si="43"/>
        <v>#REF!</v>
      </c>
      <c r="Z66" s="185" t="e">
        <f t="shared" si="43"/>
        <v>#REF!</v>
      </c>
      <c r="AA66" s="139" t="e">
        <f t="shared" si="43"/>
        <v>#REF!</v>
      </c>
    </row>
    <row r="67" spans="1:27" s="146" customFormat="1" x14ac:dyDescent="0.25">
      <c r="A67" s="166" t="s">
        <v>191</v>
      </c>
      <c r="B67" s="175" t="s">
        <v>192</v>
      </c>
      <c r="C67" s="142"/>
      <c r="D67" s="143">
        <v>0</v>
      </c>
      <c r="E67" s="143">
        <v>0</v>
      </c>
      <c r="F67" s="143">
        <v>0</v>
      </c>
      <c r="G67" s="143">
        <v>0</v>
      </c>
      <c r="H67" s="143">
        <f>+C67+D67-E67+F67-G67</f>
        <v>0</v>
      </c>
      <c r="I67" s="143">
        <f>+'CDP-RP MAR'!C198</f>
        <v>0</v>
      </c>
      <c r="J67" s="143">
        <v>0</v>
      </c>
      <c r="K67" s="143" t="e">
        <f>+I67+#REF!-J67</f>
        <v>#REF!</v>
      </c>
      <c r="L67" s="144" t="e">
        <f>+K67/H67</f>
        <v>#REF!</v>
      </c>
      <c r="M67" s="143" t="e">
        <f>+H67-K67</f>
        <v>#REF!</v>
      </c>
      <c r="N67" s="143">
        <f>+'CDP-RP MAR'!G198</f>
        <v>0</v>
      </c>
      <c r="O67" s="143">
        <v>0</v>
      </c>
      <c r="P67" s="143" t="e">
        <f>+N67+#REF!-MARZO!O67</f>
        <v>#REF!</v>
      </c>
      <c r="Q67" s="144" t="e">
        <f>+P67/H67</f>
        <v>#REF!</v>
      </c>
      <c r="R67" s="143" t="e">
        <f>+H67-P67</f>
        <v>#REF!</v>
      </c>
      <c r="S67" s="144" t="e">
        <f>+R67/H67</f>
        <v>#REF!</v>
      </c>
      <c r="T67" s="143" t="e">
        <f>+#REF!</f>
        <v>#REF!</v>
      </c>
      <c r="U67" s="143"/>
      <c r="V67" s="143" t="e">
        <f>+T67+U67</f>
        <v>#REF!</v>
      </c>
      <c r="W67" s="144" t="e">
        <f>+V67/H67</f>
        <v>#REF!</v>
      </c>
      <c r="X67" s="143">
        <f>+U67</f>
        <v>0</v>
      </c>
      <c r="Y67" s="143" t="e">
        <f>+X67+#REF!</f>
        <v>#REF!</v>
      </c>
      <c r="Z67" s="144" t="e">
        <f>+Y67/H67</f>
        <v>#REF!</v>
      </c>
      <c r="AA67" s="145" t="e">
        <f>+P67-Y67</f>
        <v>#REF!</v>
      </c>
    </row>
    <row r="68" spans="1:27" s="146" customFormat="1" x14ac:dyDescent="0.25">
      <c r="A68" s="154" t="s">
        <v>193</v>
      </c>
      <c r="B68" s="186" t="s">
        <v>194</v>
      </c>
      <c r="C68" s="156"/>
      <c r="D68" s="157">
        <v>0</v>
      </c>
      <c r="E68" s="157">
        <v>0</v>
      </c>
      <c r="F68" s="157">
        <v>0</v>
      </c>
      <c r="G68" s="157">
        <v>0</v>
      </c>
      <c r="H68" s="157">
        <f>+C68+D68-E68+F68-G68</f>
        <v>0</v>
      </c>
      <c r="I68" s="157">
        <f>+'CDP-RP MAR'!C206</f>
        <v>0</v>
      </c>
      <c r="J68" s="157">
        <v>0</v>
      </c>
      <c r="K68" s="157" t="e">
        <f>+I68+#REF!-J68</f>
        <v>#REF!</v>
      </c>
      <c r="L68" s="158" t="e">
        <f>+K68/H68</f>
        <v>#REF!</v>
      </c>
      <c r="M68" s="157" t="e">
        <f>+H68-K68</f>
        <v>#REF!</v>
      </c>
      <c r="N68" s="157">
        <f>+'CDP-RP MAR'!G206</f>
        <v>0</v>
      </c>
      <c r="O68" s="157">
        <v>0</v>
      </c>
      <c r="P68" s="157" t="e">
        <f>+N68+#REF!-MARZO!O68</f>
        <v>#REF!</v>
      </c>
      <c r="Q68" s="158" t="e">
        <f>+P68/H68</f>
        <v>#REF!</v>
      </c>
      <c r="R68" s="157" t="e">
        <f>+H68-P68</f>
        <v>#REF!</v>
      </c>
      <c r="S68" s="158" t="e">
        <f>+R68/H68</f>
        <v>#REF!</v>
      </c>
      <c r="T68" s="157" t="e">
        <f>+#REF!</f>
        <v>#REF!</v>
      </c>
      <c r="U68" s="157"/>
      <c r="V68" s="157" t="e">
        <f>+T68+U68</f>
        <v>#REF!</v>
      </c>
      <c r="W68" s="158" t="e">
        <f>+V68/H68</f>
        <v>#REF!</v>
      </c>
      <c r="X68" s="157">
        <f>+U68</f>
        <v>0</v>
      </c>
      <c r="Y68" s="157" t="e">
        <f>+X68+#REF!</f>
        <v>#REF!</v>
      </c>
      <c r="Z68" s="158" t="e">
        <f>+Y68/H68</f>
        <v>#REF!</v>
      </c>
      <c r="AA68" s="159" t="e">
        <f>+P68-Y68</f>
        <v>#REF!</v>
      </c>
    </row>
    <row r="69" spans="1:27" x14ac:dyDescent="0.25">
      <c r="A69" s="160" t="s">
        <v>195</v>
      </c>
      <c r="B69" s="187" t="s">
        <v>196</v>
      </c>
      <c r="C69" s="162">
        <f t="shared" ref="C69:AA69" si="44">SUM(C70:C72)</f>
        <v>0</v>
      </c>
      <c r="D69" s="162">
        <f t="shared" si="44"/>
        <v>0</v>
      </c>
      <c r="E69" s="162">
        <f t="shared" si="44"/>
        <v>0</v>
      </c>
      <c r="F69" s="162">
        <f t="shared" si="44"/>
        <v>0</v>
      </c>
      <c r="G69" s="162">
        <f t="shared" si="44"/>
        <v>0</v>
      </c>
      <c r="H69" s="162">
        <f t="shared" si="44"/>
        <v>0</v>
      </c>
      <c r="I69" s="162">
        <f t="shared" si="44"/>
        <v>0</v>
      </c>
      <c r="J69" s="162">
        <f t="shared" si="44"/>
        <v>0</v>
      </c>
      <c r="K69" s="162" t="e">
        <f t="shared" si="44"/>
        <v>#REF!</v>
      </c>
      <c r="L69" s="188" t="e">
        <f t="shared" si="44"/>
        <v>#REF!</v>
      </c>
      <c r="M69" s="162" t="e">
        <f t="shared" si="44"/>
        <v>#REF!</v>
      </c>
      <c r="N69" s="162">
        <f t="shared" si="44"/>
        <v>0</v>
      </c>
      <c r="O69" s="162">
        <f t="shared" si="44"/>
        <v>0</v>
      </c>
      <c r="P69" s="162" t="e">
        <f t="shared" si="44"/>
        <v>#REF!</v>
      </c>
      <c r="Q69" s="188" t="e">
        <f t="shared" si="44"/>
        <v>#REF!</v>
      </c>
      <c r="R69" s="162" t="e">
        <f t="shared" si="44"/>
        <v>#REF!</v>
      </c>
      <c r="S69" s="188" t="e">
        <f t="shared" si="44"/>
        <v>#REF!</v>
      </c>
      <c r="T69" s="162" t="e">
        <f t="shared" si="44"/>
        <v>#REF!</v>
      </c>
      <c r="U69" s="162">
        <f t="shared" si="44"/>
        <v>0</v>
      </c>
      <c r="V69" s="162" t="e">
        <f t="shared" si="44"/>
        <v>#REF!</v>
      </c>
      <c r="W69" s="188" t="e">
        <f t="shared" si="44"/>
        <v>#REF!</v>
      </c>
      <c r="X69" s="162">
        <f t="shared" si="44"/>
        <v>0</v>
      </c>
      <c r="Y69" s="162" t="e">
        <f t="shared" si="44"/>
        <v>#REF!</v>
      </c>
      <c r="Z69" s="188" t="e">
        <f t="shared" si="44"/>
        <v>#REF!</v>
      </c>
      <c r="AA69" s="165" t="e">
        <f t="shared" si="44"/>
        <v>#REF!</v>
      </c>
    </row>
    <row r="70" spans="1:27" s="146" customFormat="1" x14ac:dyDescent="0.25">
      <c r="A70" s="189" t="s">
        <v>197</v>
      </c>
      <c r="B70" s="175" t="s">
        <v>198</v>
      </c>
      <c r="C70" s="142"/>
      <c r="D70" s="143">
        <v>0</v>
      </c>
      <c r="E70" s="143">
        <v>0</v>
      </c>
      <c r="F70" s="143">
        <v>0</v>
      </c>
      <c r="G70" s="143">
        <v>0</v>
      </c>
      <c r="H70" s="143">
        <f>+C70+D70-E70+F70-G70</f>
        <v>0</v>
      </c>
      <c r="I70" s="143">
        <f>+'CDP-RP MAR'!C213</f>
        <v>0</v>
      </c>
      <c r="J70" s="143">
        <v>0</v>
      </c>
      <c r="K70" s="143" t="e">
        <f>+I70+#REF!-J70</f>
        <v>#REF!</v>
      </c>
      <c r="L70" s="144" t="e">
        <f t="shared" ref="L70:L91" si="45">+K70/H70</f>
        <v>#REF!</v>
      </c>
      <c r="M70" s="143" t="e">
        <f>+H70-K70</f>
        <v>#REF!</v>
      </c>
      <c r="N70" s="143">
        <f>+'CDP-RP MAR'!G213</f>
        <v>0</v>
      </c>
      <c r="O70" s="143">
        <v>0</v>
      </c>
      <c r="P70" s="143" t="e">
        <f>+N70+#REF!-MARZO!O70</f>
        <v>#REF!</v>
      </c>
      <c r="Q70" s="144" t="e">
        <f t="shared" ref="Q70:Q91" si="46">+P70/H70</f>
        <v>#REF!</v>
      </c>
      <c r="R70" s="143" t="e">
        <f>+H70-P70</f>
        <v>#REF!</v>
      </c>
      <c r="S70" s="144" t="e">
        <f t="shared" ref="S70:S99" si="47">+R70/H70</f>
        <v>#REF!</v>
      </c>
      <c r="T70" s="143" t="e">
        <f>+#REF!</f>
        <v>#REF!</v>
      </c>
      <c r="U70" s="143"/>
      <c r="V70" s="143" t="e">
        <f>+T70+U70</f>
        <v>#REF!</v>
      </c>
      <c r="W70" s="144" t="e">
        <f t="shared" ref="W70:W91" si="48">+V70/H70</f>
        <v>#REF!</v>
      </c>
      <c r="X70" s="143">
        <f>+U70</f>
        <v>0</v>
      </c>
      <c r="Y70" s="143" t="e">
        <f>+X70+#REF!</f>
        <v>#REF!</v>
      </c>
      <c r="Z70" s="144" t="e">
        <f t="shared" ref="Z70:Z91" si="49">+Y70/H70</f>
        <v>#REF!</v>
      </c>
      <c r="AA70" s="145" t="e">
        <f>+P70-Y70</f>
        <v>#REF!</v>
      </c>
    </row>
    <row r="71" spans="1:27" s="146" customFormat="1" x14ac:dyDescent="0.25">
      <c r="A71" s="190" t="s">
        <v>199</v>
      </c>
      <c r="B71" s="191" t="s">
        <v>200</v>
      </c>
      <c r="C71" s="150"/>
      <c r="D71" s="150">
        <v>0</v>
      </c>
      <c r="E71" s="150">
        <v>0</v>
      </c>
      <c r="F71" s="150">
        <v>0</v>
      </c>
      <c r="G71" s="150">
        <v>0</v>
      </c>
      <c r="H71" s="150">
        <f>+C71+D71-E71+F71-G71</f>
        <v>0</v>
      </c>
      <c r="I71" s="150">
        <f>+'CDP-RP MAR'!C243</f>
        <v>0</v>
      </c>
      <c r="J71" s="150">
        <v>0</v>
      </c>
      <c r="K71" s="150" t="e">
        <f>+I71+#REF!-J71</f>
        <v>#REF!</v>
      </c>
      <c r="L71" s="151" t="e">
        <f t="shared" si="45"/>
        <v>#REF!</v>
      </c>
      <c r="M71" s="150" t="e">
        <f>+H71-K71</f>
        <v>#REF!</v>
      </c>
      <c r="N71" s="150">
        <f>+'CDP-RP MAR'!G243</f>
        <v>0</v>
      </c>
      <c r="O71" s="150">
        <v>0</v>
      </c>
      <c r="P71" s="150" t="e">
        <f>+N71+#REF!-MARZO!O71</f>
        <v>#REF!</v>
      </c>
      <c r="Q71" s="151" t="e">
        <f t="shared" si="46"/>
        <v>#REF!</v>
      </c>
      <c r="R71" s="150" t="e">
        <f>+H71-P71</f>
        <v>#REF!</v>
      </c>
      <c r="S71" s="151" t="e">
        <f t="shared" si="47"/>
        <v>#REF!</v>
      </c>
      <c r="T71" s="150" t="e">
        <f>+#REF!</f>
        <v>#REF!</v>
      </c>
      <c r="U71" s="150"/>
      <c r="V71" s="150" t="e">
        <f>+T71+U71</f>
        <v>#REF!</v>
      </c>
      <c r="W71" s="151" t="e">
        <f t="shared" si="48"/>
        <v>#REF!</v>
      </c>
      <c r="X71" s="150">
        <f>+U71</f>
        <v>0</v>
      </c>
      <c r="Y71" s="150" t="e">
        <f>+X71+#REF!</f>
        <v>#REF!</v>
      </c>
      <c r="Z71" s="151" t="e">
        <f t="shared" si="49"/>
        <v>#REF!</v>
      </c>
      <c r="AA71" s="152" t="e">
        <f>+P71-Y71</f>
        <v>#REF!</v>
      </c>
    </row>
    <row r="72" spans="1:27" s="146" customFormat="1" x14ac:dyDescent="0.25">
      <c r="A72" s="154" t="s">
        <v>201</v>
      </c>
      <c r="B72" s="155" t="s">
        <v>202</v>
      </c>
      <c r="C72" s="156"/>
      <c r="D72" s="157">
        <v>0</v>
      </c>
      <c r="E72" s="157">
        <v>0</v>
      </c>
      <c r="F72" s="157">
        <v>0</v>
      </c>
      <c r="G72" s="157">
        <v>0</v>
      </c>
      <c r="H72" s="157">
        <f>+C72+D72-E72+F72-G72</f>
        <v>0</v>
      </c>
      <c r="I72" s="157">
        <f>+'CDP-RP MAR'!C258</f>
        <v>0</v>
      </c>
      <c r="J72" s="157">
        <v>0</v>
      </c>
      <c r="K72" s="157" t="e">
        <f>+I72+#REF!-J72</f>
        <v>#REF!</v>
      </c>
      <c r="L72" s="158" t="e">
        <f t="shared" si="45"/>
        <v>#REF!</v>
      </c>
      <c r="M72" s="157" t="e">
        <f>+H72-K72</f>
        <v>#REF!</v>
      </c>
      <c r="N72" s="157">
        <f>+'CDP-RP MAR'!G258</f>
        <v>0</v>
      </c>
      <c r="O72" s="157">
        <v>0</v>
      </c>
      <c r="P72" s="157" t="e">
        <f>+N72+#REF!-MARZO!O72</f>
        <v>#REF!</v>
      </c>
      <c r="Q72" s="158" t="e">
        <f t="shared" si="46"/>
        <v>#REF!</v>
      </c>
      <c r="R72" s="157" t="e">
        <f>+H72-P72</f>
        <v>#REF!</v>
      </c>
      <c r="S72" s="158" t="e">
        <f t="shared" si="47"/>
        <v>#REF!</v>
      </c>
      <c r="T72" s="157" t="e">
        <f>+#REF!</f>
        <v>#REF!</v>
      </c>
      <c r="U72" s="157">
        <v>0</v>
      </c>
      <c r="V72" s="157" t="e">
        <f>+T72+U72</f>
        <v>#REF!</v>
      </c>
      <c r="W72" s="158" t="e">
        <f t="shared" si="48"/>
        <v>#REF!</v>
      </c>
      <c r="X72" s="157">
        <f>+U72</f>
        <v>0</v>
      </c>
      <c r="Y72" s="157" t="e">
        <f>+X72+#REF!</f>
        <v>#REF!</v>
      </c>
      <c r="Z72" s="158" t="e">
        <f t="shared" si="49"/>
        <v>#REF!</v>
      </c>
      <c r="AA72" s="159" t="e">
        <f>+P72-Y72</f>
        <v>#REF!</v>
      </c>
    </row>
    <row r="73" spans="1:27" x14ac:dyDescent="0.25">
      <c r="A73" s="192">
        <v>3</v>
      </c>
      <c r="B73" s="169" t="s">
        <v>203</v>
      </c>
      <c r="C73" s="125">
        <f t="shared" ref="C73:K76" si="50">+C74</f>
        <v>0</v>
      </c>
      <c r="D73" s="125">
        <f t="shared" si="50"/>
        <v>0</v>
      </c>
      <c r="E73" s="125">
        <f t="shared" si="50"/>
        <v>0</v>
      </c>
      <c r="F73" s="125">
        <f t="shared" si="50"/>
        <v>0</v>
      </c>
      <c r="G73" s="125">
        <f t="shared" si="50"/>
        <v>0</v>
      </c>
      <c r="H73" s="170">
        <f t="shared" si="50"/>
        <v>0</v>
      </c>
      <c r="I73" s="170">
        <f t="shared" si="50"/>
        <v>0</v>
      </c>
      <c r="J73" s="170">
        <f t="shared" si="50"/>
        <v>0</v>
      </c>
      <c r="K73" s="170" t="e">
        <f t="shared" si="50"/>
        <v>#REF!</v>
      </c>
      <c r="L73" s="126" t="e">
        <f t="shared" si="45"/>
        <v>#REF!</v>
      </c>
      <c r="M73" s="170" t="e">
        <f t="shared" ref="M73:P76" si="51">+M74</f>
        <v>#REF!</v>
      </c>
      <c r="N73" s="170">
        <f t="shared" si="51"/>
        <v>0</v>
      </c>
      <c r="O73" s="170">
        <f t="shared" si="51"/>
        <v>0</v>
      </c>
      <c r="P73" s="170" t="e">
        <f t="shared" si="51"/>
        <v>#REF!</v>
      </c>
      <c r="Q73" s="126" t="e">
        <f t="shared" si="46"/>
        <v>#REF!</v>
      </c>
      <c r="R73" s="170" t="e">
        <f>+R74</f>
        <v>#REF!</v>
      </c>
      <c r="S73" s="126" t="e">
        <f t="shared" si="47"/>
        <v>#REF!</v>
      </c>
      <c r="T73" s="170" t="e">
        <f t="shared" ref="T73:V76" si="52">+T74</f>
        <v>#REF!</v>
      </c>
      <c r="U73" s="170">
        <f t="shared" si="52"/>
        <v>0</v>
      </c>
      <c r="V73" s="170" t="e">
        <f t="shared" si="52"/>
        <v>#REF!</v>
      </c>
      <c r="W73" s="126" t="e">
        <f t="shared" si="48"/>
        <v>#REF!</v>
      </c>
      <c r="X73" s="170">
        <f t="shared" ref="X73:Y76" si="53">+X74</f>
        <v>0</v>
      </c>
      <c r="Y73" s="170" t="e">
        <f t="shared" si="53"/>
        <v>#REF!</v>
      </c>
      <c r="Z73" s="126" t="e">
        <f t="shared" si="49"/>
        <v>#REF!</v>
      </c>
      <c r="AA73" s="127" t="e">
        <f>+AA74</f>
        <v>#REF!</v>
      </c>
    </row>
    <row r="74" spans="1:27" x14ac:dyDescent="0.25">
      <c r="A74" s="128" t="s">
        <v>204</v>
      </c>
      <c r="B74" s="129" t="s">
        <v>185</v>
      </c>
      <c r="C74" s="130">
        <f t="shared" si="50"/>
        <v>0</v>
      </c>
      <c r="D74" s="130">
        <f t="shared" si="50"/>
        <v>0</v>
      </c>
      <c r="E74" s="130">
        <f t="shared" si="50"/>
        <v>0</v>
      </c>
      <c r="F74" s="130">
        <f t="shared" si="50"/>
        <v>0</v>
      </c>
      <c r="G74" s="130">
        <f t="shared" si="50"/>
        <v>0</v>
      </c>
      <c r="H74" s="131">
        <f t="shared" si="50"/>
        <v>0</v>
      </c>
      <c r="I74" s="131">
        <f t="shared" si="50"/>
        <v>0</v>
      </c>
      <c r="J74" s="131">
        <f t="shared" si="50"/>
        <v>0</v>
      </c>
      <c r="K74" s="131" t="e">
        <f t="shared" si="50"/>
        <v>#REF!</v>
      </c>
      <c r="L74" s="132" t="e">
        <f t="shared" si="45"/>
        <v>#REF!</v>
      </c>
      <c r="M74" s="131" t="e">
        <f t="shared" si="51"/>
        <v>#REF!</v>
      </c>
      <c r="N74" s="131">
        <f t="shared" si="51"/>
        <v>0</v>
      </c>
      <c r="O74" s="131">
        <f t="shared" si="51"/>
        <v>0</v>
      </c>
      <c r="P74" s="131" t="e">
        <f t="shared" si="51"/>
        <v>#REF!</v>
      </c>
      <c r="Q74" s="132" t="e">
        <f t="shared" si="46"/>
        <v>#REF!</v>
      </c>
      <c r="R74" s="131" t="e">
        <f>+R75</f>
        <v>#REF!</v>
      </c>
      <c r="S74" s="132" t="e">
        <f t="shared" si="47"/>
        <v>#REF!</v>
      </c>
      <c r="T74" s="131" t="e">
        <f t="shared" si="52"/>
        <v>#REF!</v>
      </c>
      <c r="U74" s="131">
        <f t="shared" si="52"/>
        <v>0</v>
      </c>
      <c r="V74" s="131" t="e">
        <f t="shared" si="52"/>
        <v>#REF!</v>
      </c>
      <c r="W74" s="132" t="e">
        <f t="shared" si="48"/>
        <v>#REF!</v>
      </c>
      <c r="X74" s="131">
        <f t="shared" si="53"/>
        <v>0</v>
      </c>
      <c r="Y74" s="131" t="e">
        <f t="shared" si="53"/>
        <v>#REF!</v>
      </c>
      <c r="Z74" s="132" t="e">
        <f t="shared" si="49"/>
        <v>#REF!</v>
      </c>
      <c r="AA74" s="133" t="e">
        <f>+AA75</f>
        <v>#REF!</v>
      </c>
    </row>
    <row r="75" spans="1:27" x14ac:dyDescent="0.25">
      <c r="A75" s="128" t="s">
        <v>205</v>
      </c>
      <c r="B75" s="129" t="s">
        <v>185</v>
      </c>
      <c r="C75" s="130">
        <f t="shared" si="50"/>
        <v>0</v>
      </c>
      <c r="D75" s="130">
        <f t="shared" si="50"/>
        <v>0</v>
      </c>
      <c r="E75" s="130">
        <f t="shared" si="50"/>
        <v>0</v>
      </c>
      <c r="F75" s="130">
        <f t="shared" si="50"/>
        <v>0</v>
      </c>
      <c r="G75" s="130">
        <f t="shared" si="50"/>
        <v>0</v>
      </c>
      <c r="H75" s="131">
        <f t="shared" si="50"/>
        <v>0</v>
      </c>
      <c r="I75" s="131">
        <f t="shared" si="50"/>
        <v>0</v>
      </c>
      <c r="J75" s="131">
        <f t="shared" si="50"/>
        <v>0</v>
      </c>
      <c r="K75" s="131" t="e">
        <f t="shared" si="50"/>
        <v>#REF!</v>
      </c>
      <c r="L75" s="132" t="e">
        <f t="shared" si="45"/>
        <v>#REF!</v>
      </c>
      <c r="M75" s="131" t="e">
        <f t="shared" si="51"/>
        <v>#REF!</v>
      </c>
      <c r="N75" s="131">
        <f t="shared" si="51"/>
        <v>0</v>
      </c>
      <c r="O75" s="131">
        <f t="shared" si="51"/>
        <v>0</v>
      </c>
      <c r="P75" s="131" t="e">
        <f t="shared" si="51"/>
        <v>#REF!</v>
      </c>
      <c r="Q75" s="132" t="e">
        <f t="shared" si="46"/>
        <v>#REF!</v>
      </c>
      <c r="R75" s="131" t="e">
        <f>+R76</f>
        <v>#REF!</v>
      </c>
      <c r="S75" s="132" t="e">
        <f t="shared" si="47"/>
        <v>#REF!</v>
      </c>
      <c r="T75" s="131" t="e">
        <f t="shared" si="52"/>
        <v>#REF!</v>
      </c>
      <c r="U75" s="131">
        <f t="shared" si="52"/>
        <v>0</v>
      </c>
      <c r="V75" s="131" t="e">
        <f t="shared" si="52"/>
        <v>#REF!</v>
      </c>
      <c r="W75" s="132" t="e">
        <f t="shared" si="48"/>
        <v>#REF!</v>
      </c>
      <c r="X75" s="131">
        <f t="shared" si="53"/>
        <v>0</v>
      </c>
      <c r="Y75" s="131" t="e">
        <f t="shared" si="53"/>
        <v>#REF!</v>
      </c>
      <c r="Z75" s="132" t="e">
        <f t="shared" si="49"/>
        <v>#REF!</v>
      </c>
      <c r="AA75" s="133" t="e">
        <f>+AA76</f>
        <v>#REF!</v>
      </c>
    </row>
    <row r="76" spans="1:27" x14ac:dyDescent="0.25">
      <c r="A76" s="128" t="s">
        <v>206</v>
      </c>
      <c r="B76" s="129" t="s">
        <v>207</v>
      </c>
      <c r="C76" s="130">
        <f t="shared" si="50"/>
        <v>0</v>
      </c>
      <c r="D76" s="130">
        <f t="shared" si="50"/>
        <v>0</v>
      </c>
      <c r="E76" s="130">
        <f t="shared" si="50"/>
        <v>0</v>
      </c>
      <c r="F76" s="130">
        <f t="shared" si="50"/>
        <v>0</v>
      </c>
      <c r="G76" s="130">
        <f t="shared" si="50"/>
        <v>0</v>
      </c>
      <c r="H76" s="131">
        <f t="shared" si="50"/>
        <v>0</v>
      </c>
      <c r="I76" s="131">
        <f t="shared" si="50"/>
        <v>0</v>
      </c>
      <c r="J76" s="131">
        <f t="shared" si="50"/>
        <v>0</v>
      </c>
      <c r="K76" s="131" t="e">
        <f t="shared" si="50"/>
        <v>#REF!</v>
      </c>
      <c r="L76" s="132" t="e">
        <f t="shared" si="45"/>
        <v>#REF!</v>
      </c>
      <c r="M76" s="131" t="e">
        <f t="shared" si="51"/>
        <v>#REF!</v>
      </c>
      <c r="N76" s="131">
        <f t="shared" si="51"/>
        <v>0</v>
      </c>
      <c r="O76" s="131">
        <f t="shared" si="51"/>
        <v>0</v>
      </c>
      <c r="P76" s="131" t="e">
        <f t="shared" si="51"/>
        <v>#REF!</v>
      </c>
      <c r="Q76" s="132" t="e">
        <f t="shared" si="46"/>
        <v>#REF!</v>
      </c>
      <c r="R76" s="131" t="e">
        <f>+R77</f>
        <v>#REF!</v>
      </c>
      <c r="S76" s="132" t="e">
        <f t="shared" si="47"/>
        <v>#REF!</v>
      </c>
      <c r="T76" s="131" t="e">
        <f t="shared" si="52"/>
        <v>#REF!</v>
      </c>
      <c r="U76" s="131">
        <f t="shared" si="52"/>
        <v>0</v>
      </c>
      <c r="V76" s="131" t="e">
        <f t="shared" si="52"/>
        <v>#REF!</v>
      </c>
      <c r="W76" s="132" t="e">
        <f t="shared" si="48"/>
        <v>#REF!</v>
      </c>
      <c r="X76" s="131">
        <f t="shared" si="53"/>
        <v>0</v>
      </c>
      <c r="Y76" s="131" t="e">
        <f t="shared" si="53"/>
        <v>#REF!</v>
      </c>
      <c r="Z76" s="132" t="e">
        <f t="shared" si="49"/>
        <v>#REF!</v>
      </c>
      <c r="AA76" s="133" t="e">
        <f>+AA77</f>
        <v>#REF!</v>
      </c>
    </row>
    <row r="77" spans="1:27" s="146" customFormat="1" x14ac:dyDescent="0.25">
      <c r="A77" s="193" t="s">
        <v>208</v>
      </c>
      <c r="B77" s="194" t="s">
        <v>209</v>
      </c>
      <c r="C77" s="136">
        <f t="shared" ref="C77:K77" si="54">SUM(C78:C91)</f>
        <v>0</v>
      </c>
      <c r="D77" s="136">
        <f t="shared" si="54"/>
        <v>0</v>
      </c>
      <c r="E77" s="136">
        <f t="shared" si="54"/>
        <v>0</v>
      </c>
      <c r="F77" s="136">
        <f t="shared" si="54"/>
        <v>0</v>
      </c>
      <c r="G77" s="136">
        <f t="shared" si="54"/>
        <v>0</v>
      </c>
      <c r="H77" s="137">
        <f t="shared" si="54"/>
        <v>0</v>
      </c>
      <c r="I77" s="137">
        <f t="shared" si="54"/>
        <v>0</v>
      </c>
      <c r="J77" s="137">
        <f t="shared" si="54"/>
        <v>0</v>
      </c>
      <c r="K77" s="137" t="e">
        <f t="shared" si="54"/>
        <v>#REF!</v>
      </c>
      <c r="L77" s="138" t="e">
        <f t="shared" si="45"/>
        <v>#REF!</v>
      </c>
      <c r="M77" s="137" t="e">
        <f>SUM(M78:M91)</f>
        <v>#REF!</v>
      </c>
      <c r="N77" s="137">
        <f>SUM(N78:N91)</f>
        <v>0</v>
      </c>
      <c r="O77" s="137">
        <f>SUM(O78:O91)</f>
        <v>0</v>
      </c>
      <c r="P77" s="137" t="e">
        <f>SUM(P78:P91)</f>
        <v>#REF!</v>
      </c>
      <c r="Q77" s="138" t="e">
        <f t="shared" si="46"/>
        <v>#REF!</v>
      </c>
      <c r="R77" s="137" t="e">
        <f>SUM(R78:R91)</f>
        <v>#REF!</v>
      </c>
      <c r="S77" s="138" t="e">
        <f t="shared" si="47"/>
        <v>#REF!</v>
      </c>
      <c r="T77" s="137" t="e">
        <f>SUM(T78:T91)</f>
        <v>#REF!</v>
      </c>
      <c r="U77" s="137">
        <f>SUM(U78:U91)</f>
        <v>0</v>
      </c>
      <c r="V77" s="137" t="e">
        <f>SUM(V78:V91)</f>
        <v>#REF!</v>
      </c>
      <c r="W77" s="138" t="e">
        <f t="shared" si="48"/>
        <v>#REF!</v>
      </c>
      <c r="X77" s="137">
        <f>SUM(X78:X91)</f>
        <v>0</v>
      </c>
      <c r="Y77" s="137" t="e">
        <f>SUM(Y78:Y91)</f>
        <v>#REF!</v>
      </c>
      <c r="Z77" s="138" t="e">
        <f t="shared" si="49"/>
        <v>#REF!</v>
      </c>
      <c r="AA77" s="139" t="e">
        <f>SUM(AA78:AA91)</f>
        <v>#REF!</v>
      </c>
    </row>
    <row r="78" spans="1:27" s="146" customFormat="1" x14ac:dyDescent="0.25">
      <c r="A78" s="166" t="s">
        <v>210</v>
      </c>
      <c r="B78" s="195" t="s">
        <v>211</v>
      </c>
      <c r="C78" s="142">
        <v>0</v>
      </c>
      <c r="D78" s="142">
        <v>0</v>
      </c>
      <c r="E78" s="142">
        <v>0</v>
      </c>
      <c r="F78" s="142"/>
      <c r="G78" s="142">
        <v>0</v>
      </c>
      <c r="H78" s="142">
        <f t="shared" ref="H78:H91" si="55">+C78+D78-E78+F78-G78</f>
        <v>0</v>
      </c>
      <c r="I78" s="142">
        <v>0</v>
      </c>
      <c r="J78" s="142">
        <v>0</v>
      </c>
      <c r="K78" s="142" t="e">
        <f>+I78-J78+#REF!</f>
        <v>#REF!</v>
      </c>
      <c r="L78" s="144" t="e">
        <f t="shared" si="45"/>
        <v>#REF!</v>
      </c>
      <c r="M78" s="142" t="e">
        <f t="shared" ref="M78:M91" si="56">+H78-K78</f>
        <v>#REF!</v>
      </c>
      <c r="N78" s="142">
        <v>0</v>
      </c>
      <c r="O78" s="142">
        <v>0</v>
      </c>
      <c r="P78" s="143" t="e">
        <f>+N78-O78+#REF!</f>
        <v>#REF!</v>
      </c>
      <c r="Q78" s="144" t="e">
        <f t="shared" si="46"/>
        <v>#REF!</v>
      </c>
      <c r="R78" s="143" t="e">
        <f t="shared" ref="R78:R91" si="57">+H78-P78</f>
        <v>#REF!</v>
      </c>
      <c r="S78" s="144" t="e">
        <f t="shared" si="47"/>
        <v>#REF!</v>
      </c>
      <c r="T78" s="143" t="e">
        <f>+#REF!</f>
        <v>#REF!</v>
      </c>
      <c r="U78" s="142">
        <v>0</v>
      </c>
      <c r="V78" s="143" t="e">
        <f t="shared" ref="V78:V91" si="58">+T78+U78</f>
        <v>#REF!</v>
      </c>
      <c r="W78" s="144" t="e">
        <f t="shared" si="48"/>
        <v>#REF!</v>
      </c>
      <c r="X78" s="143">
        <f t="shared" ref="X78:X91" si="59">+U78</f>
        <v>0</v>
      </c>
      <c r="Y78" s="143" t="e">
        <f>+X78+#REF!</f>
        <v>#REF!</v>
      </c>
      <c r="Z78" s="144" t="e">
        <f t="shared" si="49"/>
        <v>#REF!</v>
      </c>
      <c r="AA78" s="145" t="e">
        <f t="shared" ref="AA78:AA91" si="60">+H78-V78</f>
        <v>#REF!</v>
      </c>
    </row>
    <row r="79" spans="1:27" s="146" customFormat="1" x14ac:dyDescent="0.25">
      <c r="A79" s="147" t="s">
        <v>212</v>
      </c>
      <c r="B79" s="148" t="s">
        <v>213</v>
      </c>
      <c r="C79" s="149">
        <v>0</v>
      </c>
      <c r="D79" s="149">
        <v>0</v>
      </c>
      <c r="E79" s="149">
        <v>0</v>
      </c>
      <c r="F79" s="149"/>
      <c r="G79" s="149">
        <v>0</v>
      </c>
      <c r="H79" s="149">
        <f t="shared" si="55"/>
        <v>0</v>
      </c>
      <c r="I79" s="149">
        <v>0</v>
      </c>
      <c r="J79" s="149">
        <v>0</v>
      </c>
      <c r="K79" s="149" t="e">
        <f>+I79-J79+#REF!</f>
        <v>#REF!</v>
      </c>
      <c r="L79" s="151" t="e">
        <f t="shared" si="45"/>
        <v>#REF!</v>
      </c>
      <c r="M79" s="149" t="e">
        <f t="shared" si="56"/>
        <v>#REF!</v>
      </c>
      <c r="N79" s="149">
        <v>0</v>
      </c>
      <c r="O79" s="149">
        <v>0</v>
      </c>
      <c r="P79" s="150" t="e">
        <f>+N79-O79+#REF!</f>
        <v>#REF!</v>
      </c>
      <c r="Q79" s="151" t="e">
        <f t="shared" si="46"/>
        <v>#REF!</v>
      </c>
      <c r="R79" s="150" t="e">
        <f t="shared" si="57"/>
        <v>#REF!</v>
      </c>
      <c r="S79" s="151" t="e">
        <f t="shared" si="47"/>
        <v>#REF!</v>
      </c>
      <c r="T79" s="150" t="e">
        <f>+#REF!</f>
        <v>#REF!</v>
      </c>
      <c r="U79" s="149">
        <v>0</v>
      </c>
      <c r="V79" s="150" t="e">
        <f t="shared" si="58"/>
        <v>#REF!</v>
      </c>
      <c r="W79" s="151" t="e">
        <f t="shared" si="48"/>
        <v>#REF!</v>
      </c>
      <c r="X79" s="150">
        <f t="shared" si="59"/>
        <v>0</v>
      </c>
      <c r="Y79" s="150" t="e">
        <f>+X79+#REF!</f>
        <v>#REF!</v>
      </c>
      <c r="Z79" s="151" t="e">
        <f t="shared" si="49"/>
        <v>#REF!</v>
      </c>
      <c r="AA79" s="152" t="e">
        <f t="shared" si="60"/>
        <v>#REF!</v>
      </c>
    </row>
    <row r="80" spans="1:27" s="146" customFormat="1" x14ac:dyDescent="0.25">
      <c r="A80" s="147" t="s">
        <v>214</v>
      </c>
      <c r="B80" s="148" t="s">
        <v>215</v>
      </c>
      <c r="C80" s="149">
        <v>0</v>
      </c>
      <c r="D80" s="149">
        <v>0</v>
      </c>
      <c r="E80" s="149">
        <v>0</v>
      </c>
      <c r="F80" s="149"/>
      <c r="G80" s="149">
        <v>0</v>
      </c>
      <c r="H80" s="149">
        <f t="shared" si="55"/>
        <v>0</v>
      </c>
      <c r="I80" s="149">
        <v>0</v>
      </c>
      <c r="J80" s="149">
        <v>0</v>
      </c>
      <c r="K80" s="149" t="e">
        <f>+I80-J80+#REF!</f>
        <v>#REF!</v>
      </c>
      <c r="L80" s="151" t="e">
        <f t="shared" si="45"/>
        <v>#REF!</v>
      </c>
      <c r="M80" s="149" t="e">
        <f t="shared" si="56"/>
        <v>#REF!</v>
      </c>
      <c r="N80" s="149">
        <v>0</v>
      </c>
      <c r="O80" s="149">
        <v>0</v>
      </c>
      <c r="P80" s="150" t="e">
        <f>+N80-O80+#REF!</f>
        <v>#REF!</v>
      </c>
      <c r="Q80" s="151" t="e">
        <f t="shared" si="46"/>
        <v>#REF!</v>
      </c>
      <c r="R80" s="150" t="e">
        <f t="shared" si="57"/>
        <v>#REF!</v>
      </c>
      <c r="S80" s="151" t="e">
        <f t="shared" si="47"/>
        <v>#REF!</v>
      </c>
      <c r="T80" s="150" t="e">
        <f>+#REF!</f>
        <v>#REF!</v>
      </c>
      <c r="U80" s="149"/>
      <c r="V80" s="150" t="e">
        <f t="shared" si="58"/>
        <v>#REF!</v>
      </c>
      <c r="W80" s="151" t="e">
        <f t="shared" si="48"/>
        <v>#REF!</v>
      </c>
      <c r="X80" s="150">
        <f t="shared" si="59"/>
        <v>0</v>
      </c>
      <c r="Y80" s="150" t="e">
        <f>+X80+#REF!</f>
        <v>#REF!</v>
      </c>
      <c r="Z80" s="151" t="e">
        <f t="shared" si="49"/>
        <v>#REF!</v>
      </c>
      <c r="AA80" s="152" t="e">
        <f t="shared" si="60"/>
        <v>#REF!</v>
      </c>
    </row>
    <row r="81" spans="1:27" s="146" customFormat="1" x14ac:dyDescent="0.25">
      <c r="A81" s="147" t="s">
        <v>216</v>
      </c>
      <c r="B81" s="148" t="s">
        <v>217</v>
      </c>
      <c r="C81" s="149">
        <v>0</v>
      </c>
      <c r="D81" s="149">
        <v>0</v>
      </c>
      <c r="E81" s="149">
        <v>0</v>
      </c>
      <c r="F81" s="149"/>
      <c r="G81" s="149">
        <v>0</v>
      </c>
      <c r="H81" s="149">
        <f t="shared" si="55"/>
        <v>0</v>
      </c>
      <c r="I81" s="149">
        <v>0</v>
      </c>
      <c r="J81" s="149">
        <v>0</v>
      </c>
      <c r="K81" s="149" t="e">
        <f>+I81-J81+#REF!</f>
        <v>#REF!</v>
      </c>
      <c r="L81" s="151" t="e">
        <f t="shared" si="45"/>
        <v>#REF!</v>
      </c>
      <c r="M81" s="149" t="e">
        <f t="shared" si="56"/>
        <v>#REF!</v>
      </c>
      <c r="N81" s="149">
        <v>0</v>
      </c>
      <c r="O81" s="149">
        <v>0</v>
      </c>
      <c r="P81" s="150" t="e">
        <f>+N81-O81+#REF!</f>
        <v>#REF!</v>
      </c>
      <c r="Q81" s="151" t="e">
        <f t="shared" si="46"/>
        <v>#REF!</v>
      </c>
      <c r="R81" s="150" t="e">
        <f t="shared" si="57"/>
        <v>#REF!</v>
      </c>
      <c r="S81" s="151" t="e">
        <f t="shared" si="47"/>
        <v>#REF!</v>
      </c>
      <c r="T81" s="150" t="e">
        <f>+#REF!</f>
        <v>#REF!</v>
      </c>
      <c r="U81" s="149">
        <v>0</v>
      </c>
      <c r="V81" s="150" t="e">
        <f t="shared" si="58"/>
        <v>#REF!</v>
      </c>
      <c r="W81" s="151" t="e">
        <f t="shared" si="48"/>
        <v>#REF!</v>
      </c>
      <c r="X81" s="150">
        <f t="shared" si="59"/>
        <v>0</v>
      </c>
      <c r="Y81" s="150" t="e">
        <f>+X81+#REF!</f>
        <v>#REF!</v>
      </c>
      <c r="Z81" s="151" t="e">
        <f t="shared" si="49"/>
        <v>#REF!</v>
      </c>
      <c r="AA81" s="152" t="e">
        <f t="shared" si="60"/>
        <v>#REF!</v>
      </c>
    </row>
    <row r="82" spans="1:27" s="146" customFormat="1" x14ac:dyDescent="0.25">
      <c r="A82" s="147" t="s">
        <v>218</v>
      </c>
      <c r="B82" s="186" t="s">
        <v>219</v>
      </c>
      <c r="C82" s="149">
        <v>0</v>
      </c>
      <c r="D82" s="149">
        <v>0</v>
      </c>
      <c r="E82" s="149">
        <v>0</v>
      </c>
      <c r="F82" s="149"/>
      <c r="G82" s="149">
        <v>0</v>
      </c>
      <c r="H82" s="149">
        <f t="shared" si="55"/>
        <v>0</v>
      </c>
      <c r="I82" s="149">
        <v>0</v>
      </c>
      <c r="J82" s="149">
        <v>0</v>
      </c>
      <c r="K82" s="149" t="e">
        <f>+I82-J82+#REF!</f>
        <v>#REF!</v>
      </c>
      <c r="L82" s="151" t="e">
        <f t="shared" si="45"/>
        <v>#REF!</v>
      </c>
      <c r="M82" s="149" t="e">
        <f t="shared" si="56"/>
        <v>#REF!</v>
      </c>
      <c r="N82" s="149">
        <v>0</v>
      </c>
      <c r="O82" s="149">
        <v>0</v>
      </c>
      <c r="P82" s="150" t="e">
        <f>+N82-O82+#REF!</f>
        <v>#REF!</v>
      </c>
      <c r="Q82" s="151" t="e">
        <f t="shared" si="46"/>
        <v>#REF!</v>
      </c>
      <c r="R82" s="150" t="e">
        <f t="shared" si="57"/>
        <v>#REF!</v>
      </c>
      <c r="S82" s="151" t="e">
        <f t="shared" si="47"/>
        <v>#REF!</v>
      </c>
      <c r="T82" s="150" t="e">
        <f>+#REF!</f>
        <v>#REF!</v>
      </c>
      <c r="U82" s="149"/>
      <c r="V82" s="150" t="e">
        <f t="shared" si="58"/>
        <v>#REF!</v>
      </c>
      <c r="W82" s="151" t="e">
        <f t="shared" si="48"/>
        <v>#REF!</v>
      </c>
      <c r="X82" s="150">
        <f t="shared" si="59"/>
        <v>0</v>
      </c>
      <c r="Y82" s="150" t="e">
        <f>+X82+#REF!</f>
        <v>#REF!</v>
      </c>
      <c r="Z82" s="151" t="e">
        <f t="shared" si="49"/>
        <v>#REF!</v>
      </c>
      <c r="AA82" s="152" t="e">
        <f t="shared" si="60"/>
        <v>#REF!</v>
      </c>
    </row>
    <row r="83" spans="1:27" s="146" customFormat="1" x14ac:dyDescent="0.25">
      <c r="A83" s="147" t="s">
        <v>220</v>
      </c>
      <c r="B83" s="186" t="s">
        <v>221</v>
      </c>
      <c r="C83" s="149">
        <v>0</v>
      </c>
      <c r="D83" s="149">
        <v>0</v>
      </c>
      <c r="E83" s="149">
        <v>0</v>
      </c>
      <c r="F83" s="149"/>
      <c r="G83" s="149">
        <v>0</v>
      </c>
      <c r="H83" s="149">
        <f t="shared" si="55"/>
        <v>0</v>
      </c>
      <c r="I83" s="149">
        <v>0</v>
      </c>
      <c r="J83" s="149">
        <v>0</v>
      </c>
      <c r="K83" s="149" t="e">
        <f>+I83-J83+#REF!</f>
        <v>#REF!</v>
      </c>
      <c r="L83" s="151" t="e">
        <f t="shared" si="45"/>
        <v>#REF!</v>
      </c>
      <c r="M83" s="149" t="e">
        <f t="shared" si="56"/>
        <v>#REF!</v>
      </c>
      <c r="N83" s="149">
        <v>0</v>
      </c>
      <c r="O83" s="149">
        <v>0</v>
      </c>
      <c r="P83" s="150" t="e">
        <f>+N83-O83+#REF!</f>
        <v>#REF!</v>
      </c>
      <c r="Q83" s="151" t="e">
        <f t="shared" si="46"/>
        <v>#REF!</v>
      </c>
      <c r="R83" s="150" t="e">
        <f t="shared" si="57"/>
        <v>#REF!</v>
      </c>
      <c r="S83" s="151" t="e">
        <f t="shared" si="47"/>
        <v>#REF!</v>
      </c>
      <c r="T83" s="150" t="e">
        <f>+#REF!</f>
        <v>#REF!</v>
      </c>
      <c r="U83" s="149"/>
      <c r="V83" s="150" t="e">
        <f t="shared" si="58"/>
        <v>#REF!</v>
      </c>
      <c r="W83" s="151" t="e">
        <f t="shared" si="48"/>
        <v>#REF!</v>
      </c>
      <c r="X83" s="150">
        <f t="shared" si="59"/>
        <v>0</v>
      </c>
      <c r="Y83" s="150" t="e">
        <f>+X83+#REF!</f>
        <v>#REF!</v>
      </c>
      <c r="Z83" s="151" t="e">
        <f t="shared" si="49"/>
        <v>#REF!</v>
      </c>
      <c r="AA83" s="152" t="e">
        <f t="shared" si="60"/>
        <v>#REF!</v>
      </c>
    </row>
    <row r="84" spans="1:27" s="146" customFormat="1" x14ac:dyDescent="0.25">
      <c r="A84" s="147" t="s">
        <v>222</v>
      </c>
      <c r="B84" s="186" t="s">
        <v>223</v>
      </c>
      <c r="C84" s="149">
        <v>0</v>
      </c>
      <c r="D84" s="149">
        <v>0</v>
      </c>
      <c r="E84" s="149">
        <v>0</v>
      </c>
      <c r="F84" s="149"/>
      <c r="G84" s="149">
        <v>0</v>
      </c>
      <c r="H84" s="149">
        <f t="shared" si="55"/>
        <v>0</v>
      </c>
      <c r="I84" s="149">
        <v>0</v>
      </c>
      <c r="J84" s="149">
        <v>0</v>
      </c>
      <c r="K84" s="149" t="e">
        <f>+I84-J84+#REF!</f>
        <v>#REF!</v>
      </c>
      <c r="L84" s="151" t="e">
        <f t="shared" si="45"/>
        <v>#REF!</v>
      </c>
      <c r="M84" s="149" t="e">
        <f t="shared" si="56"/>
        <v>#REF!</v>
      </c>
      <c r="N84" s="149">
        <v>0</v>
      </c>
      <c r="O84" s="149">
        <v>0</v>
      </c>
      <c r="P84" s="150" t="e">
        <f>+N84-O84+#REF!</f>
        <v>#REF!</v>
      </c>
      <c r="Q84" s="151" t="e">
        <f t="shared" si="46"/>
        <v>#REF!</v>
      </c>
      <c r="R84" s="150" t="e">
        <f t="shared" si="57"/>
        <v>#REF!</v>
      </c>
      <c r="S84" s="151" t="e">
        <f t="shared" si="47"/>
        <v>#REF!</v>
      </c>
      <c r="T84" s="150" t="e">
        <f>+#REF!</f>
        <v>#REF!</v>
      </c>
      <c r="U84" s="149"/>
      <c r="V84" s="150" t="e">
        <f t="shared" si="58"/>
        <v>#REF!</v>
      </c>
      <c r="W84" s="151" t="e">
        <f t="shared" si="48"/>
        <v>#REF!</v>
      </c>
      <c r="X84" s="150">
        <f t="shared" si="59"/>
        <v>0</v>
      </c>
      <c r="Y84" s="150" t="e">
        <f>+X84+#REF!</f>
        <v>#REF!</v>
      </c>
      <c r="Z84" s="151" t="e">
        <f t="shared" si="49"/>
        <v>#REF!</v>
      </c>
      <c r="AA84" s="152" t="e">
        <f t="shared" si="60"/>
        <v>#REF!</v>
      </c>
    </row>
    <row r="85" spans="1:27" s="146" customFormat="1" x14ac:dyDescent="0.25">
      <c r="A85" s="147" t="s">
        <v>224</v>
      </c>
      <c r="B85" s="186" t="s">
        <v>225</v>
      </c>
      <c r="C85" s="149">
        <v>0</v>
      </c>
      <c r="D85" s="149">
        <v>0</v>
      </c>
      <c r="E85" s="149">
        <v>0</v>
      </c>
      <c r="F85" s="149"/>
      <c r="G85" s="149">
        <v>0</v>
      </c>
      <c r="H85" s="149">
        <f t="shared" si="55"/>
        <v>0</v>
      </c>
      <c r="I85" s="149">
        <v>0</v>
      </c>
      <c r="J85" s="149">
        <v>0</v>
      </c>
      <c r="K85" s="149" t="e">
        <f>+I85-J85+#REF!</f>
        <v>#REF!</v>
      </c>
      <c r="L85" s="151" t="e">
        <f t="shared" si="45"/>
        <v>#REF!</v>
      </c>
      <c r="M85" s="149" t="e">
        <f t="shared" si="56"/>
        <v>#REF!</v>
      </c>
      <c r="N85" s="149">
        <v>0</v>
      </c>
      <c r="O85" s="149">
        <v>0</v>
      </c>
      <c r="P85" s="150" t="e">
        <f>+N85-O85+#REF!</f>
        <v>#REF!</v>
      </c>
      <c r="Q85" s="151" t="e">
        <f t="shared" si="46"/>
        <v>#REF!</v>
      </c>
      <c r="R85" s="150" t="e">
        <f t="shared" si="57"/>
        <v>#REF!</v>
      </c>
      <c r="S85" s="151" t="e">
        <f t="shared" si="47"/>
        <v>#REF!</v>
      </c>
      <c r="T85" s="150" t="e">
        <f>+#REF!</f>
        <v>#REF!</v>
      </c>
      <c r="U85" s="149"/>
      <c r="V85" s="150" t="e">
        <f t="shared" si="58"/>
        <v>#REF!</v>
      </c>
      <c r="W85" s="151" t="e">
        <f t="shared" si="48"/>
        <v>#REF!</v>
      </c>
      <c r="X85" s="150">
        <f t="shared" si="59"/>
        <v>0</v>
      </c>
      <c r="Y85" s="150" t="e">
        <f>+X85+#REF!</f>
        <v>#REF!</v>
      </c>
      <c r="Z85" s="151" t="e">
        <f t="shared" si="49"/>
        <v>#REF!</v>
      </c>
      <c r="AA85" s="152" t="e">
        <f t="shared" si="60"/>
        <v>#REF!</v>
      </c>
    </row>
    <row r="86" spans="1:27" s="146" customFormat="1" x14ac:dyDescent="0.25">
      <c r="A86" s="147" t="s">
        <v>226</v>
      </c>
      <c r="B86" s="186" t="s">
        <v>227</v>
      </c>
      <c r="C86" s="149">
        <v>0</v>
      </c>
      <c r="D86" s="149">
        <v>0</v>
      </c>
      <c r="E86" s="149">
        <v>0</v>
      </c>
      <c r="F86" s="149"/>
      <c r="G86" s="149">
        <v>0</v>
      </c>
      <c r="H86" s="149">
        <f t="shared" si="55"/>
        <v>0</v>
      </c>
      <c r="I86" s="149">
        <v>0</v>
      </c>
      <c r="J86" s="149">
        <v>0</v>
      </c>
      <c r="K86" s="149" t="e">
        <f>+I86-J86+#REF!</f>
        <v>#REF!</v>
      </c>
      <c r="L86" s="151" t="e">
        <f t="shared" si="45"/>
        <v>#REF!</v>
      </c>
      <c r="M86" s="149" t="e">
        <f t="shared" si="56"/>
        <v>#REF!</v>
      </c>
      <c r="N86" s="149">
        <v>0</v>
      </c>
      <c r="O86" s="149">
        <v>0</v>
      </c>
      <c r="P86" s="150" t="e">
        <f>+N86-O86+#REF!</f>
        <v>#REF!</v>
      </c>
      <c r="Q86" s="151" t="e">
        <f t="shared" si="46"/>
        <v>#REF!</v>
      </c>
      <c r="R86" s="150" t="e">
        <f t="shared" si="57"/>
        <v>#REF!</v>
      </c>
      <c r="S86" s="151" t="e">
        <f t="shared" si="47"/>
        <v>#REF!</v>
      </c>
      <c r="T86" s="150" t="e">
        <f>+#REF!</f>
        <v>#REF!</v>
      </c>
      <c r="U86" s="149"/>
      <c r="V86" s="150" t="e">
        <f t="shared" si="58"/>
        <v>#REF!</v>
      </c>
      <c r="W86" s="151" t="e">
        <f t="shared" si="48"/>
        <v>#REF!</v>
      </c>
      <c r="X86" s="150">
        <f t="shared" si="59"/>
        <v>0</v>
      </c>
      <c r="Y86" s="150" t="e">
        <f>+X86+#REF!</f>
        <v>#REF!</v>
      </c>
      <c r="Z86" s="151" t="e">
        <f t="shared" si="49"/>
        <v>#REF!</v>
      </c>
      <c r="AA86" s="152" t="e">
        <f t="shared" si="60"/>
        <v>#REF!</v>
      </c>
    </row>
    <row r="87" spans="1:27" s="146" customFormat="1" x14ac:dyDescent="0.25">
      <c r="A87" s="147" t="s">
        <v>228</v>
      </c>
      <c r="B87" s="186" t="s">
        <v>229</v>
      </c>
      <c r="C87" s="149">
        <v>0</v>
      </c>
      <c r="D87" s="149">
        <v>0</v>
      </c>
      <c r="E87" s="149">
        <v>0</v>
      </c>
      <c r="F87" s="149"/>
      <c r="G87" s="149">
        <v>0</v>
      </c>
      <c r="H87" s="149">
        <f t="shared" si="55"/>
        <v>0</v>
      </c>
      <c r="I87" s="149">
        <v>0</v>
      </c>
      <c r="J87" s="149">
        <v>0</v>
      </c>
      <c r="K87" s="149" t="e">
        <f>+I87-J87+#REF!</f>
        <v>#REF!</v>
      </c>
      <c r="L87" s="151" t="e">
        <f t="shared" si="45"/>
        <v>#REF!</v>
      </c>
      <c r="M87" s="149" t="e">
        <f t="shared" si="56"/>
        <v>#REF!</v>
      </c>
      <c r="N87" s="149">
        <v>0</v>
      </c>
      <c r="O87" s="149">
        <v>0</v>
      </c>
      <c r="P87" s="150" t="e">
        <f>+N87-O87+#REF!</f>
        <v>#REF!</v>
      </c>
      <c r="Q87" s="151" t="e">
        <f t="shared" si="46"/>
        <v>#REF!</v>
      </c>
      <c r="R87" s="150" t="e">
        <f t="shared" si="57"/>
        <v>#REF!</v>
      </c>
      <c r="S87" s="151" t="e">
        <f t="shared" si="47"/>
        <v>#REF!</v>
      </c>
      <c r="T87" s="150" t="e">
        <f>+#REF!</f>
        <v>#REF!</v>
      </c>
      <c r="U87" s="149">
        <v>0</v>
      </c>
      <c r="V87" s="150" t="e">
        <f t="shared" si="58"/>
        <v>#REF!</v>
      </c>
      <c r="W87" s="151" t="e">
        <f t="shared" si="48"/>
        <v>#REF!</v>
      </c>
      <c r="X87" s="150">
        <f t="shared" si="59"/>
        <v>0</v>
      </c>
      <c r="Y87" s="150" t="e">
        <f>+X87+#REF!</f>
        <v>#REF!</v>
      </c>
      <c r="Z87" s="151" t="e">
        <f t="shared" si="49"/>
        <v>#REF!</v>
      </c>
      <c r="AA87" s="152" t="e">
        <f t="shared" si="60"/>
        <v>#REF!</v>
      </c>
    </row>
    <row r="88" spans="1:27" s="146" customFormat="1" x14ac:dyDescent="0.25">
      <c r="A88" s="147" t="s">
        <v>230</v>
      </c>
      <c r="B88" s="186" t="s">
        <v>231</v>
      </c>
      <c r="C88" s="149">
        <v>0</v>
      </c>
      <c r="D88" s="149">
        <v>0</v>
      </c>
      <c r="E88" s="149">
        <v>0</v>
      </c>
      <c r="F88" s="149"/>
      <c r="G88" s="149">
        <v>0</v>
      </c>
      <c r="H88" s="149">
        <f t="shared" si="55"/>
        <v>0</v>
      </c>
      <c r="I88" s="149">
        <v>0</v>
      </c>
      <c r="J88" s="149">
        <v>0</v>
      </c>
      <c r="K88" s="149" t="e">
        <f>+I88-J88+#REF!</f>
        <v>#REF!</v>
      </c>
      <c r="L88" s="151" t="e">
        <f t="shared" si="45"/>
        <v>#REF!</v>
      </c>
      <c r="M88" s="149" t="e">
        <f t="shared" si="56"/>
        <v>#REF!</v>
      </c>
      <c r="N88" s="149">
        <v>0</v>
      </c>
      <c r="O88" s="149">
        <v>0</v>
      </c>
      <c r="P88" s="150" t="e">
        <f>+N88-O88+#REF!</f>
        <v>#REF!</v>
      </c>
      <c r="Q88" s="151" t="e">
        <f t="shared" si="46"/>
        <v>#REF!</v>
      </c>
      <c r="R88" s="150" t="e">
        <f t="shared" si="57"/>
        <v>#REF!</v>
      </c>
      <c r="S88" s="151" t="e">
        <f t="shared" si="47"/>
        <v>#REF!</v>
      </c>
      <c r="T88" s="150" t="e">
        <f>+#REF!</f>
        <v>#REF!</v>
      </c>
      <c r="U88" s="149">
        <v>0</v>
      </c>
      <c r="V88" s="150" t="e">
        <f t="shared" si="58"/>
        <v>#REF!</v>
      </c>
      <c r="W88" s="151" t="e">
        <f t="shared" si="48"/>
        <v>#REF!</v>
      </c>
      <c r="X88" s="150">
        <f t="shared" si="59"/>
        <v>0</v>
      </c>
      <c r="Y88" s="150" t="e">
        <f>+X88+#REF!</f>
        <v>#REF!</v>
      </c>
      <c r="Z88" s="151" t="e">
        <f t="shared" si="49"/>
        <v>#REF!</v>
      </c>
      <c r="AA88" s="152" t="e">
        <f t="shared" si="60"/>
        <v>#REF!</v>
      </c>
    </row>
    <row r="89" spans="1:27" s="146" customFormat="1" x14ac:dyDescent="0.25">
      <c r="A89" s="147" t="s">
        <v>232</v>
      </c>
      <c r="B89" s="186" t="s">
        <v>233</v>
      </c>
      <c r="C89" s="149">
        <v>0</v>
      </c>
      <c r="D89" s="149">
        <v>0</v>
      </c>
      <c r="E89" s="149">
        <v>0</v>
      </c>
      <c r="F89" s="149"/>
      <c r="G89" s="149">
        <v>0</v>
      </c>
      <c r="H89" s="149">
        <f t="shared" si="55"/>
        <v>0</v>
      </c>
      <c r="I89" s="149">
        <v>0</v>
      </c>
      <c r="J89" s="149">
        <v>0</v>
      </c>
      <c r="K89" s="149" t="e">
        <f>+I89-J89+#REF!</f>
        <v>#REF!</v>
      </c>
      <c r="L89" s="151" t="e">
        <f t="shared" si="45"/>
        <v>#REF!</v>
      </c>
      <c r="M89" s="149" t="e">
        <f t="shared" si="56"/>
        <v>#REF!</v>
      </c>
      <c r="N89" s="149">
        <v>0</v>
      </c>
      <c r="O89" s="149">
        <v>0</v>
      </c>
      <c r="P89" s="150" t="e">
        <f>+N89-O89+#REF!</f>
        <v>#REF!</v>
      </c>
      <c r="Q89" s="151" t="e">
        <f t="shared" si="46"/>
        <v>#REF!</v>
      </c>
      <c r="R89" s="150" t="e">
        <f t="shared" si="57"/>
        <v>#REF!</v>
      </c>
      <c r="S89" s="151" t="e">
        <f t="shared" si="47"/>
        <v>#REF!</v>
      </c>
      <c r="T89" s="150" t="e">
        <f>+#REF!</f>
        <v>#REF!</v>
      </c>
      <c r="U89" s="149">
        <v>0</v>
      </c>
      <c r="V89" s="150" t="e">
        <f t="shared" si="58"/>
        <v>#REF!</v>
      </c>
      <c r="W89" s="151" t="e">
        <f t="shared" si="48"/>
        <v>#REF!</v>
      </c>
      <c r="X89" s="150">
        <f t="shared" si="59"/>
        <v>0</v>
      </c>
      <c r="Y89" s="150" t="e">
        <f>+X89+#REF!</f>
        <v>#REF!</v>
      </c>
      <c r="Z89" s="151" t="e">
        <f t="shared" si="49"/>
        <v>#REF!</v>
      </c>
      <c r="AA89" s="152" t="e">
        <f t="shared" si="60"/>
        <v>#REF!</v>
      </c>
    </row>
    <row r="90" spans="1:27" s="146" customFormat="1" x14ac:dyDescent="0.25">
      <c r="A90" s="147" t="s">
        <v>234</v>
      </c>
      <c r="B90" s="186" t="s">
        <v>235</v>
      </c>
      <c r="C90" s="149">
        <v>0</v>
      </c>
      <c r="D90" s="149">
        <v>0</v>
      </c>
      <c r="E90" s="149">
        <v>0</v>
      </c>
      <c r="F90" s="149"/>
      <c r="G90" s="149">
        <v>0</v>
      </c>
      <c r="H90" s="149">
        <f t="shared" si="55"/>
        <v>0</v>
      </c>
      <c r="I90" s="149">
        <v>0</v>
      </c>
      <c r="J90" s="149">
        <v>0</v>
      </c>
      <c r="K90" s="149" t="e">
        <f>+I90-J90+#REF!</f>
        <v>#REF!</v>
      </c>
      <c r="L90" s="151" t="e">
        <f t="shared" si="45"/>
        <v>#REF!</v>
      </c>
      <c r="M90" s="149" t="e">
        <f t="shared" si="56"/>
        <v>#REF!</v>
      </c>
      <c r="N90" s="149">
        <v>0</v>
      </c>
      <c r="O90" s="149">
        <v>0</v>
      </c>
      <c r="P90" s="150" t="e">
        <f>+N90-O90+#REF!</f>
        <v>#REF!</v>
      </c>
      <c r="Q90" s="151" t="e">
        <f t="shared" si="46"/>
        <v>#REF!</v>
      </c>
      <c r="R90" s="150" t="e">
        <f t="shared" si="57"/>
        <v>#REF!</v>
      </c>
      <c r="S90" s="151" t="e">
        <f t="shared" si="47"/>
        <v>#REF!</v>
      </c>
      <c r="T90" s="150" t="e">
        <f>+#REF!</f>
        <v>#REF!</v>
      </c>
      <c r="U90" s="149">
        <v>0</v>
      </c>
      <c r="V90" s="150" t="e">
        <f t="shared" si="58"/>
        <v>#REF!</v>
      </c>
      <c r="W90" s="151" t="e">
        <f t="shared" si="48"/>
        <v>#REF!</v>
      </c>
      <c r="X90" s="150">
        <f t="shared" si="59"/>
        <v>0</v>
      </c>
      <c r="Y90" s="150" t="e">
        <f>+X90+#REF!</f>
        <v>#REF!</v>
      </c>
      <c r="Z90" s="151" t="e">
        <f t="shared" si="49"/>
        <v>#REF!</v>
      </c>
      <c r="AA90" s="152" t="e">
        <f t="shared" si="60"/>
        <v>#REF!</v>
      </c>
    </row>
    <row r="91" spans="1:27" s="146" customFormat="1" x14ac:dyDescent="0.25">
      <c r="A91" s="154" t="s">
        <v>236</v>
      </c>
      <c r="B91" s="186" t="s">
        <v>237</v>
      </c>
      <c r="C91" s="157">
        <v>0</v>
      </c>
      <c r="D91" s="156">
        <v>0</v>
      </c>
      <c r="E91" s="156">
        <v>0</v>
      </c>
      <c r="F91" s="156"/>
      <c r="G91" s="156">
        <v>0</v>
      </c>
      <c r="H91" s="156">
        <f t="shared" si="55"/>
        <v>0</v>
      </c>
      <c r="I91" s="156">
        <v>0</v>
      </c>
      <c r="J91" s="156">
        <v>0</v>
      </c>
      <c r="K91" s="156" t="e">
        <f>+I91-J91+#REF!</f>
        <v>#REF!</v>
      </c>
      <c r="L91" s="158" t="e">
        <f t="shared" si="45"/>
        <v>#REF!</v>
      </c>
      <c r="M91" s="156" t="e">
        <f t="shared" si="56"/>
        <v>#REF!</v>
      </c>
      <c r="N91" s="156">
        <v>0</v>
      </c>
      <c r="O91" s="156">
        <v>0</v>
      </c>
      <c r="P91" s="157" t="e">
        <f>+N91-O91+#REF!</f>
        <v>#REF!</v>
      </c>
      <c r="Q91" s="158" t="e">
        <f t="shared" si="46"/>
        <v>#REF!</v>
      </c>
      <c r="R91" s="157" t="e">
        <f t="shared" si="57"/>
        <v>#REF!</v>
      </c>
      <c r="S91" s="158" t="e">
        <f t="shared" si="47"/>
        <v>#REF!</v>
      </c>
      <c r="T91" s="157" t="e">
        <f>+#REF!</f>
        <v>#REF!</v>
      </c>
      <c r="U91" s="156">
        <v>0</v>
      </c>
      <c r="V91" s="157" t="e">
        <f t="shared" si="58"/>
        <v>#REF!</v>
      </c>
      <c r="W91" s="158" t="e">
        <f t="shared" si="48"/>
        <v>#REF!</v>
      </c>
      <c r="X91" s="157">
        <f t="shared" si="59"/>
        <v>0</v>
      </c>
      <c r="Y91" s="157" t="e">
        <f>+X91+#REF!</f>
        <v>#REF!</v>
      </c>
      <c r="Z91" s="158" t="e">
        <f t="shared" si="49"/>
        <v>#REF!</v>
      </c>
      <c r="AA91" s="159" t="e">
        <f t="shared" si="60"/>
        <v>#REF!</v>
      </c>
    </row>
    <row r="92" spans="1:27" x14ac:dyDescent="0.25">
      <c r="A92" s="196">
        <v>4</v>
      </c>
      <c r="B92" s="197" t="s">
        <v>238</v>
      </c>
      <c r="C92" s="125">
        <f t="shared" ref="C92:R94" si="61">+C93</f>
        <v>0</v>
      </c>
      <c r="D92" s="125">
        <f t="shared" si="61"/>
        <v>0</v>
      </c>
      <c r="E92" s="125">
        <f t="shared" si="61"/>
        <v>0</v>
      </c>
      <c r="F92" s="125">
        <f t="shared" si="61"/>
        <v>0</v>
      </c>
      <c r="G92" s="125">
        <f t="shared" si="61"/>
        <v>0</v>
      </c>
      <c r="H92" s="125">
        <f t="shared" si="61"/>
        <v>0</v>
      </c>
      <c r="I92" s="125">
        <f t="shared" si="61"/>
        <v>0</v>
      </c>
      <c r="J92" s="125">
        <f t="shared" si="61"/>
        <v>0</v>
      </c>
      <c r="K92" s="125" t="e">
        <f t="shared" si="61"/>
        <v>#REF!</v>
      </c>
      <c r="L92" s="198" t="e">
        <f t="shared" si="61"/>
        <v>#REF!</v>
      </c>
      <c r="M92" s="125" t="e">
        <f t="shared" si="61"/>
        <v>#REF!</v>
      </c>
      <c r="N92" s="125">
        <f t="shared" si="61"/>
        <v>0</v>
      </c>
      <c r="O92" s="125">
        <f t="shared" si="61"/>
        <v>0</v>
      </c>
      <c r="P92" s="125" t="e">
        <f t="shared" si="61"/>
        <v>#REF!</v>
      </c>
      <c r="Q92" s="198" t="e">
        <f t="shared" si="61"/>
        <v>#REF!</v>
      </c>
      <c r="R92" s="125" t="e">
        <f t="shared" si="61"/>
        <v>#REF!</v>
      </c>
      <c r="S92" s="126" t="e">
        <f t="shared" si="47"/>
        <v>#REF!</v>
      </c>
      <c r="T92" s="125" t="e">
        <f t="shared" ref="T92:AA94" si="62">+T93</f>
        <v>#REF!</v>
      </c>
      <c r="U92" s="125">
        <f t="shared" si="62"/>
        <v>0</v>
      </c>
      <c r="V92" s="125" t="e">
        <f t="shared" si="62"/>
        <v>#REF!</v>
      </c>
      <c r="W92" s="198" t="e">
        <f t="shared" si="62"/>
        <v>#REF!</v>
      </c>
      <c r="X92" s="125">
        <f t="shared" si="62"/>
        <v>0</v>
      </c>
      <c r="Y92" s="125" t="e">
        <f t="shared" si="62"/>
        <v>#REF!</v>
      </c>
      <c r="Z92" s="198" t="e">
        <f t="shared" si="62"/>
        <v>#REF!</v>
      </c>
      <c r="AA92" s="127" t="e">
        <f t="shared" si="62"/>
        <v>#REF!</v>
      </c>
    </row>
    <row r="93" spans="1:27" x14ac:dyDescent="0.25">
      <c r="A93" s="199" t="s">
        <v>239</v>
      </c>
      <c r="B93" s="200" t="s">
        <v>185</v>
      </c>
      <c r="C93" s="130">
        <f t="shared" si="61"/>
        <v>0</v>
      </c>
      <c r="D93" s="130">
        <f t="shared" si="61"/>
        <v>0</v>
      </c>
      <c r="E93" s="130">
        <f t="shared" si="61"/>
        <v>0</v>
      </c>
      <c r="F93" s="130">
        <f t="shared" si="61"/>
        <v>0</v>
      </c>
      <c r="G93" s="130">
        <f t="shared" si="61"/>
        <v>0</v>
      </c>
      <c r="H93" s="130">
        <f t="shared" si="61"/>
        <v>0</v>
      </c>
      <c r="I93" s="130">
        <f t="shared" si="61"/>
        <v>0</v>
      </c>
      <c r="J93" s="130">
        <f t="shared" si="61"/>
        <v>0</v>
      </c>
      <c r="K93" s="130" t="e">
        <f t="shared" si="61"/>
        <v>#REF!</v>
      </c>
      <c r="L93" s="201" t="e">
        <f t="shared" si="61"/>
        <v>#REF!</v>
      </c>
      <c r="M93" s="130" t="e">
        <f t="shared" si="61"/>
        <v>#REF!</v>
      </c>
      <c r="N93" s="130">
        <f t="shared" si="61"/>
        <v>0</v>
      </c>
      <c r="O93" s="130">
        <f t="shared" si="61"/>
        <v>0</v>
      </c>
      <c r="P93" s="130" t="e">
        <f t="shared" si="61"/>
        <v>#REF!</v>
      </c>
      <c r="Q93" s="201" t="e">
        <f t="shared" si="61"/>
        <v>#REF!</v>
      </c>
      <c r="R93" s="130" t="e">
        <f t="shared" si="61"/>
        <v>#REF!</v>
      </c>
      <c r="S93" s="132" t="e">
        <f t="shared" si="47"/>
        <v>#REF!</v>
      </c>
      <c r="T93" s="130" t="e">
        <f t="shared" si="62"/>
        <v>#REF!</v>
      </c>
      <c r="U93" s="130">
        <f t="shared" si="62"/>
        <v>0</v>
      </c>
      <c r="V93" s="130" t="e">
        <f t="shared" si="62"/>
        <v>#REF!</v>
      </c>
      <c r="W93" s="201" t="e">
        <f t="shared" si="62"/>
        <v>#REF!</v>
      </c>
      <c r="X93" s="130">
        <f t="shared" si="62"/>
        <v>0</v>
      </c>
      <c r="Y93" s="130" t="e">
        <f t="shared" si="62"/>
        <v>#REF!</v>
      </c>
      <c r="Z93" s="201" t="e">
        <f t="shared" si="62"/>
        <v>#REF!</v>
      </c>
      <c r="AA93" s="133" t="e">
        <f t="shared" si="62"/>
        <v>#REF!</v>
      </c>
    </row>
    <row r="94" spans="1:27" x14ac:dyDescent="0.25">
      <c r="A94" s="202" t="s">
        <v>240</v>
      </c>
      <c r="B94" s="200" t="s">
        <v>188</v>
      </c>
      <c r="C94" s="130">
        <f t="shared" si="61"/>
        <v>0</v>
      </c>
      <c r="D94" s="130">
        <f t="shared" si="61"/>
        <v>0</v>
      </c>
      <c r="E94" s="130">
        <f t="shared" si="61"/>
        <v>0</v>
      </c>
      <c r="F94" s="130">
        <f t="shared" si="61"/>
        <v>0</v>
      </c>
      <c r="G94" s="130">
        <f t="shared" si="61"/>
        <v>0</v>
      </c>
      <c r="H94" s="130">
        <f t="shared" si="61"/>
        <v>0</v>
      </c>
      <c r="I94" s="130">
        <f t="shared" si="61"/>
        <v>0</v>
      </c>
      <c r="J94" s="130">
        <f t="shared" si="61"/>
        <v>0</v>
      </c>
      <c r="K94" s="130" t="e">
        <f t="shared" si="61"/>
        <v>#REF!</v>
      </c>
      <c r="L94" s="201" t="e">
        <f t="shared" si="61"/>
        <v>#REF!</v>
      </c>
      <c r="M94" s="130" t="e">
        <f t="shared" si="61"/>
        <v>#REF!</v>
      </c>
      <c r="N94" s="130">
        <f t="shared" si="61"/>
        <v>0</v>
      </c>
      <c r="O94" s="130">
        <f t="shared" si="61"/>
        <v>0</v>
      </c>
      <c r="P94" s="130" t="e">
        <f t="shared" si="61"/>
        <v>#REF!</v>
      </c>
      <c r="Q94" s="201" t="e">
        <f t="shared" si="61"/>
        <v>#REF!</v>
      </c>
      <c r="R94" s="130" t="e">
        <f t="shared" si="61"/>
        <v>#REF!</v>
      </c>
      <c r="S94" s="132" t="e">
        <f t="shared" si="47"/>
        <v>#REF!</v>
      </c>
      <c r="T94" s="130" t="e">
        <f t="shared" si="62"/>
        <v>#REF!</v>
      </c>
      <c r="U94" s="130">
        <f t="shared" si="62"/>
        <v>0</v>
      </c>
      <c r="V94" s="130" t="e">
        <f t="shared" si="62"/>
        <v>#REF!</v>
      </c>
      <c r="W94" s="201" t="e">
        <f t="shared" si="62"/>
        <v>#REF!</v>
      </c>
      <c r="X94" s="130">
        <f t="shared" si="62"/>
        <v>0</v>
      </c>
      <c r="Y94" s="130" t="e">
        <f t="shared" si="62"/>
        <v>#REF!</v>
      </c>
      <c r="Z94" s="201" t="e">
        <f t="shared" si="62"/>
        <v>#REF!</v>
      </c>
      <c r="AA94" s="133" t="e">
        <f t="shared" si="62"/>
        <v>#REF!</v>
      </c>
    </row>
    <row r="95" spans="1:27" x14ac:dyDescent="0.25">
      <c r="A95" s="203" t="s">
        <v>241</v>
      </c>
      <c r="B95" s="204" t="s">
        <v>190</v>
      </c>
      <c r="C95" s="136">
        <f t="shared" ref="C95:R95" si="63">SUM(C96:C99)</f>
        <v>0</v>
      </c>
      <c r="D95" s="136">
        <f t="shared" si="63"/>
        <v>0</v>
      </c>
      <c r="E95" s="136">
        <f t="shared" si="63"/>
        <v>0</v>
      </c>
      <c r="F95" s="136">
        <f t="shared" si="63"/>
        <v>0</v>
      </c>
      <c r="G95" s="136">
        <f t="shared" si="63"/>
        <v>0</v>
      </c>
      <c r="H95" s="136">
        <f t="shared" si="63"/>
        <v>0</v>
      </c>
      <c r="I95" s="136">
        <f t="shared" si="63"/>
        <v>0</v>
      </c>
      <c r="J95" s="136">
        <f t="shared" si="63"/>
        <v>0</v>
      </c>
      <c r="K95" s="136" t="e">
        <f t="shared" si="63"/>
        <v>#REF!</v>
      </c>
      <c r="L95" s="185" t="e">
        <f t="shared" si="63"/>
        <v>#REF!</v>
      </c>
      <c r="M95" s="136" t="e">
        <f t="shared" si="63"/>
        <v>#REF!</v>
      </c>
      <c r="N95" s="136">
        <f t="shared" si="63"/>
        <v>0</v>
      </c>
      <c r="O95" s="136">
        <f t="shared" si="63"/>
        <v>0</v>
      </c>
      <c r="P95" s="136" t="e">
        <f t="shared" si="63"/>
        <v>#REF!</v>
      </c>
      <c r="Q95" s="185" t="e">
        <f t="shared" si="63"/>
        <v>#REF!</v>
      </c>
      <c r="R95" s="136" t="e">
        <f t="shared" si="63"/>
        <v>#REF!</v>
      </c>
      <c r="S95" s="138" t="e">
        <f t="shared" si="47"/>
        <v>#REF!</v>
      </c>
      <c r="T95" s="136" t="e">
        <f t="shared" ref="T95:AA95" si="64">SUM(T96:T99)</f>
        <v>#REF!</v>
      </c>
      <c r="U95" s="136">
        <f t="shared" si="64"/>
        <v>0</v>
      </c>
      <c r="V95" s="136" t="e">
        <f t="shared" si="64"/>
        <v>#REF!</v>
      </c>
      <c r="W95" s="185" t="e">
        <f t="shared" si="64"/>
        <v>#REF!</v>
      </c>
      <c r="X95" s="136">
        <f t="shared" si="64"/>
        <v>0</v>
      </c>
      <c r="Y95" s="136" t="e">
        <f t="shared" si="64"/>
        <v>#REF!</v>
      </c>
      <c r="Z95" s="185" t="e">
        <f t="shared" si="64"/>
        <v>#REF!</v>
      </c>
      <c r="AA95" s="139" t="e">
        <f t="shared" si="64"/>
        <v>#REF!</v>
      </c>
    </row>
    <row r="96" spans="1:27" s="146" customFormat="1" x14ac:dyDescent="0.25">
      <c r="A96" s="166" t="s">
        <v>242</v>
      </c>
      <c r="B96" s="175" t="s">
        <v>243</v>
      </c>
      <c r="C96" s="142">
        <v>0</v>
      </c>
      <c r="D96" s="143">
        <v>0</v>
      </c>
      <c r="E96" s="143">
        <v>0</v>
      </c>
      <c r="F96" s="143"/>
      <c r="G96" s="143">
        <v>0</v>
      </c>
      <c r="H96" s="143">
        <f>+C96+D96-E96+F96-G96</f>
        <v>0</v>
      </c>
      <c r="I96" s="143">
        <f>+'CDP-RP MAR'!C274</f>
        <v>0</v>
      </c>
      <c r="J96" s="143">
        <v>0</v>
      </c>
      <c r="K96" s="143" t="e">
        <f>+I96+#REF!-J96</f>
        <v>#REF!</v>
      </c>
      <c r="L96" s="144" t="e">
        <f>+K96/H96</f>
        <v>#REF!</v>
      </c>
      <c r="M96" s="143" t="e">
        <f>+H96-K96</f>
        <v>#REF!</v>
      </c>
      <c r="N96" s="143">
        <f>+'CDP-RP MAR'!G274</f>
        <v>0</v>
      </c>
      <c r="O96" s="143">
        <v>0</v>
      </c>
      <c r="P96" s="143" t="e">
        <f>+N96+#REF!-MARZO!O96</f>
        <v>#REF!</v>
      </c>
      <c r="Q96" s="144" t="e">
        <f>+P96/H96</f>
        <v>#REF!</v>
      </c>
      <c r="R96" s="143" t="e">
        <f>+H96-P96</f>
        <v>#REF!</v>
      </c>
      <c r="S96" s="144" t="e">
        <f t="shared" si="47"/>
        <v>#REF!</v>
      </c>
      <c r="T96" s="143" t="e">
        <f>+#REF!</f>
        <v>#REF!</v>
      </c>
      <c r="U96" s="143">
        <v>0</v>
      </c>
      <c r="V96" s="143" t="e">
        <f>+T96+U96</f>
        <v>#REF!</v>
      </c>
      <c r="W96" s="144" t="e">
        <f>+V96/H96</f>
        <v>#REF!</v>
      </c>
      <c r="X96" s="143">
        <f>+U96</f>
        <v>0</v>
      </c>
      <c r="Y96" s="143" t="e">
        <f>+X96+#REF!</f>
        <v>#REF!</v>
      </c>
      <c r="Z96" s="144" t="e">
        <f>+Y96/H96</f>
        <v>#REF!</v>
      </c>
      <c r="AA96" s="145" t="e">
        <f>+P96-Y96</f>
        <v>#REF!</v>
      </c>
    </row>
    <row r="97" spans="1:256" s="146" customFormat="1" x14ac:dyDescent="0.25">
      <c r="A97" s="147" t="s">
        <v>244</v>
      </c>
      <c r="B97" s="191" t="s">
        <v>245</v>
      </c>
      <c r="C97" s="149">
        <v>0</v>
      </c>
      <c r="D97" s="150">
        <v>0</v>
      </c>
      <c r="E97" s="150">
        <v>0</v>
      </c>
      <c r="F97" s="150"/>
      <c r="G97" s="150">
        <v>0</v>
      </c>
      <c r="H97" s="150">
        <f>+C97+D97-E97+F97-G97</f>
        <v>0</v>
      </c>
      <c r="I97" s="150">
        <f>+'CDP-RP MAR'!C282</f>
        <v>0</v>
      </c>
      <c r="J97" s="150">
        <v>0</v>
      </c>
      <c r="K97" s="150" t="e">
        <f>+I97+#REF!-J97</f>
        <v>#REF!</v>
      </c>
      <c r="L97" s="151" t="e">
        <f>+K97/H97</f>
        <v>#REF!</v>
      </c>
      <c r="M97" s="150" t="e">
        <f>+H97-K97</f>
        <v>#REF!</v>
      </c>
      <c r="N97" s="150">
        <f>+'CDP-RP MAR'!G282</f>
        <v>0</v>
      </c>
      <c r="O97" s="150">
        <v>0</v>
      </c>
      <c r="P97" s="150" t="e">
        <f>+N97+#REF!-MARZO!O97</f>
        <v>#REF!</v>
      </c>
      <c r="Q97" s="151" t="e">
        <f>+P97/H97</f>
        <v>#REF!</v>
      </c>
      <c r="R97" s="150" t="e">
        <f>+H97-P97</f>
        <v>#REF!</v>
      </c>
      <c r="S97" s="151" t="e">
        <f t="shared" si="47"/>
        <v>#REF!</v>
      </c>
      <c r="T97" s="150" t="e">
        <f>+#REF!</f>
        <v>#REF!</v>
      </c>
      <c r="U97" s="150"/>
      <c r="V97" s="150" t="e">
        <f>+T97+U97</f>
        <v>#REF!</v>
      </c>
      <c r="W97" s="151" t="e">
        <f>+V97/H97</f>
        <v>#REF!</v>
      </c>
      <c r="X97" s="150">
        <f>+U97</f>
        <v>0</v>
      </c>
      <c r="Y97" s="150" t="e">
        <f>+X97+#REF!</f>
        <v>#REF!</v>
      </c>
      <c r="Z97" s="151" t="e">
        <f>+Y97/H97</f>
        <v>#REF!</v>
      </c>
      <c r="AA97" s="152" t="e">
        <f>+P97-Y97</f>
        <v>#REF!</v>
      </c>
    </row>
    <row r="98" spans="1:256" s="146" customFormat="1" x14ac:dyDescent="0.25">
      <c r="A98" s="147" t="s">
        <v>246</v>
      </c>
      <c r="B98" s="191" t="s">
        <v>247</v>
      </c>
      <c r="C98" s="150"/>
      <c r="D98" s="150">
        <v>0</v>
      </c>
      <c r="E98" s="150">
        <v>0</v>
      </c>
      <c r="F98" s="150"/>
      <c r="G98" s="150">
        <v>0</v>
      </c>
      <c r="H98" s="150">
        <f>+C98+D98-E98+F98-G98</f>
        <v>0</v>
      </c>
      <c r="I98" s="150">
        <f>+'CDP-RP MAR'!C291</f>
        <v>0</v>
      </c>
      <c r="J98" s="150">
        <v>0</v>
      </c>
      <c r="K98" s="150" t="e">
        <f>+I98+#REF!-J98</f>
        <v>#REF!</v>
      </c>
      <c r="L98" s="151" t="e">
        <f>+K98/H98</f>
        <v>#REF!</v>
      </c>
      <c r="M98" s="150" t="e">
        <f>+H98-K98</f>
        <v>#REF!</v>
      </c>
      <c r="N98" s="150">
        <f>+'CDP-RP MAR'!G291</f>
        <v>0</v>
      </c>
      <c r="O98" s="150">
        <v>0</v>
      </c>
      <c r="P98" s="150" t="e">
        <f>+N98+#REF!-MARZO!O98</f>
        <v>#REF!</v>
      </c>
      <c r="Q98" s="151" t="e">
        <f>+P98/H98</f>
        <v>#REF!</v>
      </c>
      <c r="R98" s="150" t="e">
        <f>+H98-P98</f>
        <v>#REF!</v>
      </c>
      <c r="S98" s="151" t="e">
        <f t="shared" si="47"/>
        <v>#REF!</v>
      </c>
      <c r="T98" s="150" t="e">
        <f>+#REF!</f>
        <v>#REF!</v>
      </c>
      <c r="U98" s="150"/>
      <c r="V98" s="150" t="e">
        <f>+T98+U98</f>
        <v>#REF!</v>
      </c>
      <c r="W98" s="151" t="e">
        <f>+V98/H98</f>
        <v>#REF!</v>
      </c>
      <c r="X98" s="150">
        <f>+U98</f>
        <v>0</v>
      </c>
      <c r="Y98" s="150" t="e">
        <f>+X98+#REF!</f>
        <v>#REF!</v>
      </c>
      <c r="Z98" s="151" t="e">
        <f>+Y98/H98</f>
        <v>#REF!</v>
      </c>
      <c r="AA98" s="152" t="e">
        <f>+P98-Y98</f>
        <v>#REF!</v>
      </c>
    </row>
    <row r="99" spans="1:256" s="146" customFormat="1" x14ac:dyDescent="0.25">
      <c r="A99" s="205" t="s">
        <v>248</v>
      </c>
      <c r="B99" s="206" t="s">
        <v>249</v>
      </c>
      <c r="C99" s="207">
        <v>0</v>
      </c>
      <c r="D99" s="208">
        <v>0</v>
      </c>
      <c r="E99" s="208">
        <v>0</v>
      </c>
      <c r="F99" s="208"/>
      <c r="G99" s="208">
        <v>0</v>
      </c>
      <c r="H99" s="208">
        <f>+C99+D99-E99+F99-G99</f>
        <v>0</v>
      </c>
      <c r="I99" s="208">
        <f>+'CDP-RP MAR'!C311</f>
        <v>0</v>
      </c>
      <c r="J99" s="208">
        <v>0</v>
      </c>
      <c r="K99" s="208" t="e">
        <f>+I99+#REF!-J99</f>
        <v>#REF!</v>
      </c>
      <c r="L99" s="209" t="e">
        <f>+K99/H99</f>
        <v>#REF!</v>
      </c>
      <c r="M99" s="208" t="e">
        <f>+H99-K99</f>
        <v>#REF!</v>
      </c>
      <c r="N99" s="208">
        <f>+'CDP-RP MAR'!G311</f>
        <v>0</v>
      </c>
      <c r="O99" s="208">
        <v>0</v>
      </c>
      <c r="P99" s="208" t="e">
        <f>+N99+#REF!-MARZO!O99</f>
        <v>#REF!</v>
      </c>
      <c r="Q99" s="209" t="e">
        <f>+P99/H99</f>
        <v>#REF!</v>
      </c>
      <c r="R99" s="208" t="e">
        <f>+H99-P99</f>
        <v>#REF!</v>
      </c>
      <c r="S99" s="209" t="e">
        <f t="shared" si="47"/>
        <v>#REF!</v>
      </c>
      <c r="T99" s="208" t="e">
        <f>+#REF!</f>
        <v>#REF!</v>
      </c>
      <c r="U99" s="208"/>
      <c r="V99" s="208" t="e">
        <f>+T99+U99</f>
        <v>#REF!</v>
      </c>
      <c r="W99" s="209" t="e">
        <f>+V99/H99</f>
        <v>#REF!</v>
      </c>
      <c r="X99" s="208">
        <f>+U99</f>
        <v>0</v>
      </c>
      <c r="Y99" s="208" t="e">
        <f>+X99+#REF!</f>
        <v>#REF!</v>
      </c>
      <c r="Z99" s="209" t="e">
        <f>+Y99/H99</f>
        <v>#REF!</v>
      </c>
      <c r="AA99" s="210" t="e">
        <f>+P99-Y99</f>
        <v>#REF!</v>
      </c>
    </row>
    <row r="103" spans="1:256" s="211" customFormat="1" ht="18.75" x14ac:dyDescent="0.3">
      <c r="H103" s="212"/>
      <c r="L103" s="213"/>
      <c r="Q103" s="213"/>
      <c r="S103" s="213"/>
      <c r="W103" s="213"/>
      <c r="Z103" s="213"/>
    </row>
    <row r="104" spans="1:256" s="211" customFormat="1" ht="18.75" x14ac:dyDescent="0.3">
      <c r="B104" s="214"/>
      <c r="H104" s="212"/>
      <c r="L104" s="213"/>
      <c r="Q104" s="215"/>
      <c r="R104" s="214"/>
      <c r="S104" s="215"/>
      <c r="T104" s="214"/>
      <c r="W104" s="213"/>
      <c r="Z104" s="213"/>
    </row>
    <row r="105" spans="1:256" s="216" customFormat="1" ht="18" x14ac:dyDescent="0.25">
      <c r="B105" s="217" t="s">
        <v>250</v>
      </c>
      <c r="C105" s="217"/>
      <c r="D105" s="217"/>
      <c r="E105" s="217"/>
      <c r="F105" s="218"/>
      <c r="G105" s="217"/>
      <c r="H105" s="219"/>
      <c r="I105" s="218"/>
      <c r="J105" s="218"/>
      <c r="K105" s="218"/>
      <c r="L105" s="220"/>
      <c r="Q105" s="221" t="s">
        <v>251</v>
      </c>
      <c r="R105" s="217"/>
      <c r="S105" s="222"/>
      <c r="U105" s="218"/>
      <c r="V105" s="218"/>
      <c r="W105" s="223"/>
      <c r="Z105" s="222"/>
      <c r="IT105" s="218"/>
      <c r="IU105" s="218"/>
      <c r="IV105" s="218"/>
    </row>
    <row r="106" spans="1:256" s="216" customFormat="1" ht="18" x14ac:dyDescent="0.25">
      <c r="B106" s="217" t="s">
        <v>252</v>
      </c>
      <c r="C106" s="217"/>
      <c r="D106" s="217"/>
      <c r="E106" s="217"/>
      <c r="F106" s="218"/>
      <c r="G106" s="217"/>
      <c r="H106" s="219"/>
      <c r="I106" s="218"/>
      <c r="J106" s="218"/>
      <c r="K106" s="218"/>
      <c r="L106" s="220"/>
      <c r="Q106" s="221" t="s">
        <v>253</v>
      </c>
      <c r="R106" s="217"/>
      <c r="S106" s="222"/>
      <c r="U106" s="218"/>
      <c r="V106" s="218"/>
      <c r="W106" s="223"/>
      <c r="Z106" s="222"/>
      <c r="IT106" s="218"/>
      <c r="IU106" s="218"/>
      <c r="IV106" s="218"/>
    </row>
    <row r="107" spans="1:256" s="216" customFormat="1" ht="18" x14ac:dyDescent="0.25">
      <c r="B107" s="217" t="s">
        <v>254</v>
      </c>
      <c r="F107" s="218"/>
      <c r="H107" s="224"/>
      <c r="I107" s="218"/>
      <c r="J107" s="218"/>
      <c r="K107" s="218"/>
      <c r="L107" s="222"/>
      <c r="Q107" s="221" t="s">
        <v>255</v>
      </c>
      <c r="S107" s="222"/>
      <c r="U107" s="218"/>
      <c r="V107" s="218"/>
      <c r="W107" s="223"/>
      <c r="Z107" s="222"/>
      <c r="IT107" s="218"/>
      <c r="IU107" s="218"/>
      <c r="IV107" s="218"/>
    </row>
  </sheetData>
  <sheetProtection selectLockedCells="1" selectUnlockedCells="1"/>
  <mergeCells count="28"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W6:W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</mergeCells>
  <printOptions horizontalCentered="1"/>
  <pageMargins left="0.62986111111111109" right="0.62986111111111109" top="0.15763888888888888" bottom="0.15763888888888888" header="0.51180555555555551" footer="0.51180555555555551"/>
  <pageSetup firstPageNumber="0" fitToHeight="0" orientation="landscape" horizontalDpi="300" verticalDpi="30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1"/>
  <sheetViews>
    <sheetView workbookViewId="0">
      <pane xSplit="2" ySplit="8" topLeftCell="Q9" activePane="bottomRight" state="frozen"/>
      <selection pane="topRight" activeCell="Q1" sqref="Q1"/>
      <selection pane="bottomLeft" activeCell="A9" sqref="A9"/>
      <selection pane="bottomRight" activeCell="X9" sqref="X9"/>
    </sheetView>
  </sheetViews>
  <sheetFormatPr baseColWidth="10" defaultRowHeight="12.75" x14ac:dyDescent="0.2"/>
  <cols>
    <col min="1" max="1" width="20.42578125" style="246" customWidth="1"/>
    <col min="2" max="2" width="75.140625" style="246" customWidth="1"/>
    <col min="3" max="3" width="16.28515625" style="247" customWidth="1"/>
    <col min="4" max="4" width="13.85546875" style="246" customWidth="1"/>
    <col min="5" max="5" width="18.85546875" style="246" customWidth="1"/>
    <col min="6" max="6" width="16.85546875" style="246" customWidth="1"/>
    <col min="7" max="7" width="15.42578125" style="246" customWidth="1"/>
    <col min="8" max="8" width="16.28515625" style="247" customWidth="1"/>
    <col min="9" max="9" width="15.5703125" style="247" customWidth="1"/>
    <col min="10" max="10" width="16.7109375" style="246" customWidth="1"/>
    <col min="11" max="11" width="16.85546875" style="247" customWidth="1"/>
    <col min="12" max="12" width="13.5703125" style="248" customWidth="1"/>
    <col min="13" max="13" width="15.5703125" style="247" customWidth="1"/>
    <col min="14" max="14" width="17.140625" style="247" customWidth="1"/>
    <col min="15" max="15" width="14.42578125" style="246" customWidth="1"/>
    <col min="16" max="16" width="16.5703125" style="247" customWidth="1"/>
    <col min="17" max="17" width="14.7109375" style="248" customWidth="1"/>
    <col min="18" max="18" width="15.42578125" style="247" customWidth="1"/>
    <col min="19" max="19" width="14.5703125" style="248" customWidth="1"/>
    <col min="20" max="20" width="15.5703125" style="246" customWidth="1"/>
    <col min="21" max="21" width="13.85546875" style="246" customWidth="1"/>
    <col min="22" max="22" width="15.85546875" style="246" customWidth="1"/>
    <col min="23" max="23" width="11.85546875" style="248" customWidth="1"/>
    <col min="24" max="24" width="13.85546875" style="246" customWidth="1"/>
    <col min="25" max="25" width="15.42578125" style="247" customWidth="1"/>
    <col min="26" max="26" width="12.42578125" style="248" customWidth="1"/>
    <col min="27" max="27" width="21" style="247" customWidth="1"/>
    <col min="28" max="28" width="14" style="246" customWidth="1"/>
    <col min="29" max="16384" width="11.42578125" style="246"/>
  </cols>
  <sheetData>
    <row r="1" spans="1:27" ht="12.75" customHeight="1" x14ac:dyDescent="0.2">
      <c r="A1" s="865" t="s">
        <v>271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</row>
    <row r="2" spans="1:27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</row>
    <row r="3" spans="1:27" ht="12.75" customHeight="1" x14ac:dyDescent="0.2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1:27" ht="12.75" customHeight="1" x14ac:dyDescent="0.2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36" customHeight="1" x14ac:dyDescent="0.2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ht="15" customHeight="1" x14ac:dyDescent="0.2">
      <c r="A6" s="874" t="s">
        <v>52</v>
      </c>
      <c r="B6" s="869" t="s">
        <v>53</v>
      </c>
      <c r="C6" s="876" t="s">
        <v>54</v>
      </c>
      <c r="D6" s="875" t="s">
        <v>55</v>
      </c>
      <c r="E6" s="875"/>
      <c r="F6" s="875"/>
      <c r="G6" s="875"/>
      <c r="H6" s="876" t="s">
        <v>56</v>
      </c>
      <c r="I6" s="876" t="s">
        <v>57</v>
      </c>
      <c r="J6" s="869" t="s">
        <v>58</v>
      </c>
      <c r="K6" s="876" t="s">
        <v>59</v>
      </c>
      <c r="L6" s="870" t="s">
        <v>60</v>
      </c>
      <c r="M6" s="876" t="s">
        <v>61</v>
      </c>
      <c r="N6" s="876" t="s">
        <v>62</v>
      </c>
      <c r="O6" s="869" t="s">
        <v>63</v>
      </c>
      <c r="P6" s="876" t="s">
        <v>64</v>
      </c>
      <c r="Q6" s="870" t="s">
        <v>65</v>
      </c>
      <c r="R6" s="876" t="s">
        <v>66</v>
      </c>
      <c r="S6" s="870" t="s">
        <v>67</v>
      </c>
      <c r="T6" s="869" t="s">
        <v>68</v>
      </c>
      <c r="U6" s="869" t="s">
        <v>69</v>
      </c>
      <c r="V6" s="869" t="s">
        <v>70</v>
      </c>
      <c r="W6" s="870" t="s">
        <v>71</v>
      </c>
      <c r="X6" s="869" t="s">
        <v>72</v>
      </c>
      <c r="Y6" s="876" t="s">
        <v>73</v>
      </c>
      <c r="Z6" s="870" t="s">
        <v>74</v>
      </c>
      <c r="AA6" s="883" t="s">
        <v>75</v>
      </c>
    </row>
    <row r="7" spans="1:27" ht="12.75" customHeight="1" x14ac:dyDescent="0.2">
      <c r="A7" s="874"/>
      <c r="B7" s="869"/>
      <c r="C7" s="876"/>
      <c r="D7" s="872" t="s">
        <v>76</v>
      </c>
      <c r="E7" s="872"/>
      <c r="F7" s="873" t="s">
        <v>77</v>
      </c>
      <c r="G7" s="873" t="s">
        <v>78</v>
      </c>
      <c r="H7" s="876"/>
      <c r="I7" s="876"/>
      <c r="J7" s="869"/>
      <c r="K7" s="876"/>
      <c r="L7" s="870"/>
      <c r="M7" s="876"/>
      <c r="N7" s="876"/>
      <c r="O7" s="869"/>
      <c r="P7" s="876"/>
      <c r="Q7" s="870"/>
      <c r="R7" s="876"/>
      <c r="S7" s="870"/>
      <c r="T7" s="869"/>
      <c r="U7" s="869"/>
      <c r="V7" s="869"/>
      <c r="W7" s="870"/>
      <c r="X7" s="869"/>
      <c r="Y7" s="876"/>
      <c r="Z7" s="870"/>
      <c r="AA7" s="883"/>
    </row>
    <row r="8" spans="1:27" ht="38.25" customHeight="1" x14ac:dyDescent="0.2">
      <c r="A8" s="874"/>
      <c r="B8" s="869"/>
      <c r="C8" s="876"/>
      <c r="D8" s="249" t="s">
        <v>79</v>
      </c>
      <c r="E8" s="249" t="s">
        <v>80</v>
      </c>
      <c r="F8" s="873"/>
      <c r="G8" s="873"/>
      <c r="H8" s="876"/>
      <c r="I8" s="876"/>
      <c r="J8" s="869"/>
      <c r="K8" s="876"/>
      <c r="L8" s="870"/>
      <c r="M8" s="876"/>
      <c r="N8" s="876"/>
      <c r="O8" s="869"/>
      <c r="P8" s="876"/>
      <c r="Q8" s="870"/>
      <c r="R8" s="876"/>
      <c r="S8" s="870"/>
      <c r="T8" s="869"/>
      <c r="U8" s="869"/>
      <c r="V8" s="869"/>
      <c r="W8" s="870"/>
      <c r="X8" s="869"/>
      <c r="Y8" s="876"/>
      <c r="Z8" s="870"/>
      <c r="AA8" s="883"/>
    </row>
    <row r="9" spans="1:27" x14ac:dyDescent="0.2">
      <c r="A9" s="250" t="s">
        <v>81</v>
      </c>
      <c r="B9" s="251"/>
      <c r="C9" s="252">
        <f>+C10+C75+C94</f>
        <v>0</v>
      </c>
      <c r="D9" s="252">
        <f>+D10+D74+D93</f>
        <v>0</v>
      </c>
      <c r="E9" s="252">
        <f>+E10+E74+E93</f>
        <v>0</v>
      </c>
      <c r="F9" s="252">
        <f t="shared" ref="F9:K9" si="0">+F10+F75+F94</f>
        <v>0</v>
      </c>
      <c r="G9" s="252">
        <f t="shared" si="0"/>
        <v>0</v>
      </c>
      <c r="H9" s="252">
        <f t="shared" si="0"/>
        <v>0</v>
      </c>
      <c r="I9" s="252">
        <f t="shared" si="0"/>
        <v>0</v>
      </c>
      <c r="J9" s="252">
        <f t="shared" si="0"/>
        <v>0</v>
      </c>
      <c r="K9" s="252" t="e">
        <f t="shared" si="0"/>
        <v>#REF!</v>
      </c>
      <c r="L9" s="357" t="e">
        <f t="shared" ref="L9:L101" si="1">+K9/H9</f>
        <v>#REF!</v>
      </c>
      <c r="M9" s="252" t="e">
        <f>+M10+M75+M94</f>
        <v>#REF!</v>
      </c>
      <c r="N9" s="252">
        <f>+N10+N75+N94</f>
        <v>0</v>
      </c>
      <c r="O9" s="252">
        <f>+O10+O75+O94</f>
        <v>0</v>
      </c>
      <c r="P9" s="252" t="e">
        <f>+P10+P75+P94</f>
        <v>#REF!</v>
      </c>
      <c r="Q9" s="357" t="e">
        <f t="shared" ref="Q9:Q101" si="2">+P9/H9</f>
        <v>#REF!</v>
      </c>
      <c r="R9" s="252" t="e">
        <f>+R10+R75+R94</f>
        <v>#REF!</v>
      </c>
      <c r="S9" s="357" t="e">
        <f t="shared" ref="S9:S101" si="3">+R9/H9</f>
        <v>#REF!</v>
      </c>
      <c r="T9" s="252" t="e">
        <f>+T10+T75+T94</f>
        <v>#REF!</v>
      </c>
      <c r="U9" s="252">
        <f>+U10+U75+U94</f>
        <v>0</v>
      </c>
      <c r="V9" s="252" t="e">
        <f>+V10+V75+V94</f>
        <v>#REF!</v>
      </c>
      <c r="W9" s="357" t="e">
        <f t="shared" ref="W9:W101" si="4">+V9/H9</f>
        <v>#REF!</v>
      </c>
      <c r="X9" s="252">
        <f>+X10+X75+X94</f>
        <v>0</v>
      </c>
      <c r="Y9" s="252" t="e">
        <f>+Y10+Y75+Y94</f>
        <v>#REF!</v>
      </c>
      <c r="Z9" s="357" t="e">
        <f t="shared" ref="Z9:Z101" si="5">+Y9/H9</f>
        <v>#REF!</v>
      </c>
      <c r="AA9" s="255" t="e">
        <f>+AA10+AA75+AA94</f>
        <v>#REF!</v>
      </c>
    </row>
    <row r="10" spans="1:27" x14ac:dyDescent="0.2">
      <c r="A10" s="256" t="s">
        <v>82</v>
      </c>
      <c r="B10" s="257" t="s">
        <v>83</v>
      </c>
      <c r="C10" s="258">
        <f t="shared" ref="C10:K10" si="6">+C11+C63</f>
        <v>0</v>
      </c>
      <c r="D10" s="258">
        <f t="shared" si="6"/>
        <v>0</v>
      </c>
      <c r="E10" s="258">
        <f t="shared" si="6"/>
        <v>0</v>
      </c>
      <c r="F10" s="258">
        <f t="shared" si="6"/>
        <v>0</v>
      </c>
      <c r="G10" s="258">
        <f t="shared" si="6"/>
        <v>0</v>
      </c>
      <c r="H10" s="258">
        <f t="shared" si="6"/>
        <v>0</v>
      </c>
      <c r="I10" s="258">
        <f t="shared" si="6"/>
        <v>0</v>
      </c>
      <c r="J10" s="258">
        <f t="shared" si="6"/>
        <v>0</v>
      </c>
      <c r="K10" s="258" t="e">
        <f t="shared" si="6"/>
        <v>#REF!</v>
      </c>
      <c r="L10" s="508" t="e">
        <f t="shared" si="1"/>
        <v>#REF!</v>
      </c>
      <c r="M10" s="258" t="e">
        <f>+M11+M63</f>
        <v>#REF!</v>
      </c>
      <c r="N10" s="258">
        <f>+N11+N63</f>
        <v>0</v>
      </c>
      <c r="O10" s="258">
        <f>+O11+O63</f>
        <v>0</v>
      </c>
      <c r="P10" s="258" t="e">
        <f>+P11+P63</f>
        <v>#REF!</v>
      </c>
      <c r="Q10" s="508" t="e">
        <f t="shared" si="2"/>
        <v>#REF!</v>
      </c>
      <c r="R10" s="258" t="e">
        <f>+R11+R63</f>
        <v>#REF!</v>
      </c>
      <c r="S10" s="508" t="e">
        <f t="shared" si="3"/>
        <v>#REF!</v>
      </c>
      <c r="T10" s="258" t="e">
        <f>+T11+T63</f>
        <v>#REF!</v>
      </c>
      <c r="U10" s="258">
        <f>+U11+U63</f>
        <v>0</v>
      </c>
      <c r="V10" s="258" t="e">
        <f>+V11+V63</f>
        <v>#REF!</v>
      </c>
      <c r="W10" s="508" t="e">
        <f t="shared" si="4"/>
        <v>#REF!</v>
      </c>
      <c r="X10" s="258">
        <f>+X11+X63</f>
        <v>0</v>
      </c>
      <c r="Y10" s="258" t="e">
        <f>+Y11+Y63</f>
        <v>#REF!</v>
      </c>
      <c r="Z10" s="508" t="e">
        <f t="shared" si="5"/>
        <v>#REF!</v>
      </c>
      <c r="AA10" s="261" t="e">
        <f>+AA11+AA63</f>
        <v>#REF!</v>
      </c>
    </row>
    <row r="11" spans="1:27" x14ac:dyDescent="0.2">
      <c r="A11" s="256" t="s">
        <v>84</v>
      </c>
      <c r="B11" s="257" t="s">
        <v>85</v>
      </c>
      <c r="C11" s="258">
        <f t="shared" ref="C11:K11" si="7">+C12+C45+C59</f>
        <v>0</v>
      </c>
      <c r="D11" s="258">
        <f t="shared" si="7"/>
        <v>0</v>
      </c>
      <c r="E11" s="258">
        <f t="shared" si="7"/>
        <v>0</v>
      </c>
      <c r="F11" s="258">
        <f t="shared" si="7"/>
        <v>0</v>
      </c>
      <c r="G11" s="258">
        <f t="shared" si="7"/>
        <v>0</v>
      </c>
      <c r="H11" s="258">
        <f t="shared" si="7"/>
        <v>0</v>
      </c>
      <c r="I11" s="258">
        <f t="shared" si="7"/>
        <v>0</v>
      </c>
      <c r="J11" s="258">
        <f t="shared" si="7"/>
        <v>0</v>
      </c>
      <c r="K11" s="258" t="e">
        <f t="shared" si="7"/>
        <v>#REF!</v>
      </c>
      <c r="L11" s="508" t="e">
        <f t="shared" si="1"/>
        <v>#REF!</v>
      </c>
      <c r="M11" s="258" t="e">
        <f>+M12+M45+M59</f>
        <v>#REF!</v>
      </c>
      <c r="N11" s="258">
        <f>+N12+N45+N59</f>
        <v>0</v>
      </c>
      <c r="O11" s="258">
        <f>+O12+O45+O59</f>
        <v>0</v>
      </c>
      <c r="P11" s="258" t="e">
        <f>+P12+P45+P59</f>
        <v>#REF!</v>
      </c>
      <c r="Q11" s="508" t="e">
        <f t="shared" si="2"/>
        <v>#REF!</v>
      </c>
      <c r="R11" s="258" t="e">
        <f>+R12+R45+R59</f>
        <v>#REF!</v>
      </c>
      <c r="S11" s="508" t="e">
        <f t="shared" si="3"/>
        <v>#REF!</v>
      </c>
      <c r="T11" s="258" t="e">
        <f>+T12+T45+T59</f>
        <v>#REF!</v>
      </c>
      <c r="U11" s="258">
        <f>+U12+U45+U59</f>
        <v>0</v>
      </c>
      <c r="V11" s="258" t="e">
        <f>+V12+V45+V59</f>
        <v>#REF!</v>
      </c>
      <c r="W11" s="508" t="e">
        <f t="shared" si="4"/>
        <v>#REF!</v>
      </c>
      <c r="X11" s="258">
        <f>+X12+X45+X59</f>
        <v>0</v>
      </c>
      <c r="Y11" s="258" t="e">
        <f>+Y12+Y45+Y59</f>
        <v>#REF!</v>
      </c>
      <c r="Z11" s="508" t="e">
        <f t="shared" si="5"/>
        <v>#REF!</v>
      </c>
      <c r="AA11" s="261" t="e">
        <f>+AA12+AA45+AA59</f>
        <v>#REF!</v>
      </c>
    </row>
    <row r="12" spans="1:27" x14ac:dyDescent="0.2">
      <c r="A12" s="256" t="s">
        <v>86</v>
      </c>
      <c r="B12" s="257" t="s">
        <v>87</v>
      </c>
      <c r="C12" s="258">
        <f t="shared" ref="C12:K12" si="8">+C13+C22+C25</f>
        <v>0</v>
      </c>
      <c r="D12" s="258">
        <f t="shared" si="8"/>
        <v>0</v>
      </c>
      <c r="E12" s="258">
        <f t="shared" si="8"/>
        <v>0</v>
      </c>
      <c r="F12" s="258">
        <f t="shared" si="8"/>
        <v>0</v>
      </c>
      <c r="G12" s="258">
        <f t="shared" si="8"/>
        <v>0</v>
      </c>
      <c r="H12" s="258">
        <f t="shared" si="8"/>
        <v>0</v>
      </c>
      <c r="I12" s="258">
        <f t="shared" si="8"/>
        <v>0</v>
      </c>
      <c r="J12" s="258">
        <f t="shared" si="8"/>
        <v>0</v>
      </c>
      <c r="K12" s="258" t="e">
        <f t="shared" si="8"/>
        <v>#REF!</v>
      </c>
      <c r="L12" s="508" t="e">
        <f t="shared" si="1"/>
        <v>#REF!</v>
      </c>
      <c r="M12" s="258" t="e">
        <f>+M13+M22+M25</f>
        <v>#REF!</v>
      </c>
      <c r="N12" s="258">
        <f>+N13+N22+N25</f>
        <v>0</v>
      </c>
      <c r="O12" s="258">
        <f>+O13+O22+O25</f>
        <v>0</v>
      </c>
      <c r="P12" s="258" t="e">
        <f>+P13+P22+P25</f>
        <v>#REF!</v>
      </c>
      <c r="Q12" s="508" t="e">
        <f t="shared" si="2"/>
        <v>#REF!</v>
      </c>
      <c r="R12" s="258" t="e">
        <f>+R13+R22+R25</f>
        <v>#REF!</v>
      </c>
      <c r="S12" s="508" t="e">
        <f t="shared" si="3"/>
        <v>#REF!</v>
      </c>
      <c r="T12" s="258" t="e">
        <f>+T13+T22+T25</f>
        <v>#REF!</v>
      </c>
      <c r="U12" s="258">
        <f>+U13+U22+U25</f>
        <v>0</v>
      </c>
      <c r="V12" s="258" t="e">
        <f>+V13+V22+V25</f>
        <v>#REF!</v>
      </c>
      <c r="W12" s="508" t="e">
        <f t="shared" si="4"/>
        <v>#REF!</v>
      </c>
      <c r="X12" s="258">
        <f>+X13+X22+X25</f>
        <v>0</v>
      </c>
      <c r="Y12" s="258" t="e">
        <f>+Y13+Y22+Y25</f>
        <v>#REF!</v>
      </c>
      <c r="Z12" s="508" t="e">
        <f t="shared" si="5"/>
        <v>#REF!</v>
      </c>
      <c r="AA12" s="261" t="e">
        <f>+AA13+AA22+AA25</f>
        <v>#REF!</v>
      </c>
    </row>
    <row r="13" spans="1:27" x14ac:dyDescent="0.2">
      <c r="A13" s="256" t="s">
        <v>88</v>
      </c>
      <c r="B13" s="257" t="s">
        <v>89</v>
      </c>
      <c r="C13" s="258">
        <f t="shared" ref="C13:K13" si="9">+C14+C16+C17+C18+C19+C20+C21</f>
        <v>0</v>
      </c>
      <c r="D13" s="258">
        <f t="shared" si="9"/>
        <v>0</v>
      </c>
      <c r="E13" s="258">
        <f t="shared" si="9"/>
        <v>0</v>
      </c>
      <c r="F13" s="258">
        <f t="shared" si="9"/>
        <v>0</v>
      </c>
      <c r="G13" s="258">
        <f t="shared" si="9"/>
        <v>0</v>
      </c>
      <c r="H13" s="258">
        <f t="shared" si="9"/>
        <v>0</v>
      </c>
      <c r="I13" s="258">
        <f t="shared" si="9"/>
        <v>0</v>
      </c>
      <c r="J13" s="258">
        <f t="shared" si="9"/>
        <v>0</v>
      </c>
      <c r="K13" s="258" t="e">
        <f t="shared" si="9"/>
        <v>#REF!</v>
      </c>
      <c r="L13" s="508" t="e">
        <f t="shared" si="1"/>
        <v>#REF!</v>
      </c>
      <c r="M13" s="258" t="e">
        <f>+M14+M16+M17+M18+M19+M20+M21</f>
        <v>#REF!</v>
      </c>
      <c r="N13" s="258">
        <f>+N14+N16+N17+N18+N19+N20+N21</f>
        <v>0</v>
      </c>
      <c r="O13" s="258">
        <f>+O14+O16+O17+O18+O19+O20+O21</f>
        <v>0</v>
      </c>
      <c r="P13" s="258" t="e">
        <f>+P14+P16+P17+P18+P19+P20+P21</f>
        <v>#REF!</v>
      </c>
      <c r="Q13" s="508" t="e">
        <f t="shared" si="2"/>
        <v>#REF!</v>
      </c>
      <c r="R13" s="258" t="e">
        <f>+R14+R16+R17+R18+R19+R20+R21</f>
        <v>#REF!</v>
      </c>
      <c r="S13" s="508" t="e">
        <f t="shared" si="3"/>
        <v>#REF!</v>
      </c>
      <c r="T13" s="258" t="e">
        <f>+T14+T16+T17+T18+T19+T20+T21</f>
        <v>#REF!</v>
      </c>
      <c r="U13" s="258">
        <f>+U14+U16+U17+U18+U19+U20+U21</f>
        <v>0</v>
      </c>
      <c r="V13" s="258" t="e">
        <f>+V14+V16+V17+V18+V19+V20+V21</f>
        <v>#REF!</v>
      </c>
      <c r="W13" s="508" t="e">
        <f t="shared" si="4"/>
        <v>#REF!</v>
      </c>
      <c r="X13" s="258">
        <f>+X14+X16+X17+X18+X19+X20+X21</f>
        <v>0</v>
      </c>
      <c r="Y13" s="258" t="e">
        <f>+Y14+Y16+Y17+Y18+Y19+Y20+Y21</f>
        <v>#REF!</v>
      </c>
      <c r="Z13" s="508" t="e">
        <f t="shared" si="5"/>
        <v>#REF!</v>
      </c>
      <c r="AA13" s="261" t="e">
        <f>+AA14+AA16+AA17+AA18+AA19+AA20+AA21</f>
        <v>#REF!</v>
      </c>
    </row>
    <row r="14" spans="1:27" x14ac:dyDescent="0.2">
      <c r="A14" s="262" t="s">
        <v>90</v>
      </c>
      <c r="B14" s="263" t="s">
        <v>91</v>
      </c>
      <c r="C14" s="264">
        <f t="shared" ref="C14:K14" si="10">+C15</f>
        <v>0</v>
      </c>
      <c r="D14" s="264">
        <f t="shared" si="10"/>
        <v>0</v>
      </c>
      <c r="E14" s="264">
        <f t="shared" si="10"/>
        <v>0</v>
      </c>
      <c r="F14" s="264">
        <f t="shared" si="10"/>
        <v>0</v>
      </c>
      <c r="G14" s="264">
        <f t="shared" si="10"/>
        <v>0</v>
      </c>
      <c r="H14" s="264">
        <f t="shared" si="10"/>
        <v>0</v>
      </c>
      <c r="I14" s="264">
        <f t="shared" si="10"/>
        <v>0</v>
      </c>
      <c r="J14" s="264">
        <f t="shared" si="10"/>
        <v>0</v>
      </c>
      <c r="K14" s="264" t="e">
        <f t="shared" si="10"/>
        <v>#REF!</v>
      </c>
      <c r="L14" s="509" t="e">
        <f t="shared" si="1"/>
        <v>#REF!</v>
      </c>
      <c r="M14" s="264" t="e">
        <f>+M15</f>
        <v>#REF!</v>
      </c>
      <c r="N14" s="264">
        <f>+N15</f>
        <v>0</v>
      </c>
      <c r="O14" s="264">
        <f>+O15</f>
        <v>0</v>
      </c>
      <c r="P14" s="264" t="e">
        <f>+P15</f>
        <v>#REF!</v>
      </c>
      <c r="Q14" s="509" t="e">
        <f t="shared" si="2"/>
        <v>#REF!</v>
      </c>
      <c r="R14" s="264" t="e">
        <f>+R15</f>
        <v>#REF!</v>
      </c>
      <c r="S14" s="509" t="e">
        <f t="shared" si="3"/>
        <v>#REF!</v>
      </c>
      <c r="T14" s="264" t="e">
        <f>+T15</f>
        <v>#REF!</v>
      </c>
      <c r="U14" s="264">
        <f>+U15</f>
        <v>0</v>
      </c>
      <c r="V14" s="264" t="e">
        <f>+V15</f>
        <v>#REF!</v>
      </c>
      <c r="W14" s="509" t="e">
        <f t="shared" si="4"/>
        <v>#REF!</v>
      </c>
      <c r="X14" s="264">
        <f>+X15</f>
        <v>0</v>
      </c>
      <c r="Y14" s="264" t="e">
        <f>+Y15</f>
        <v>#REF!</v>
      </c>
      <c r="Z14" s="509" t="e">
        <f t="shared" si="5"/>
        <v>#REF!</v>
      </c>
      <c r="AA14" s="267" t="e">
        <f>+AA15</f>
        <v>#REF!</v>
      </c>
    </row>
    <row r="15" spans="1:27" s="275" customFormat="1" x14ac:dyDescent="0.2">
      <c r="A15" s="268" t="s">
        <v>92</v>
      </c>
      <c r="B15" s="269" t="s">
        <v>93</v>
      </c>
      <c r="C15" s="270"/>
      <c r="D15" s="271">
        <v>0</v>
      </c>
      <c r="E15" s="271"/>
      <c r="F15" s="271">
        <v>0</v>
      </c>
      <c r="G15" s="271">
        <v>0</v>
      </c>
      <c r="H15" s="270">
        <f t="shared" ref="H15:H21" si="11">+C15+D15-E15+F15-G15</f>
        <v>0</v>
      </c>
      <c r="I15" s="270">
        <f>+'CDP-RP DIC'!C6</f>
        <v>0</v>
      </c>
      <c r="J15" s="270">
        <v>0</v>
      </c>
      <c r="K15" s="270" t="e">
        <f>+I15-J15+OCTUBRE!K15</f>
        <v>#REF!</v>
      </c>
      <c r="L15" s="361" t="e">
        <f t="shared" si="1"/>
        <v>#REF!</v>
      </c>
      <c r="M15" s="270" t="e">
        <f t="shared" ref="M15:M21" si="12">+H15-K15</f>
        <v>#REF!</v>
      </c>
      <c r="N15" s="270">
        <f>+'CDP-RP DIC'!G6</f>
        <v>0</v>
      </c>
      <c r="O15" s="270">
        <v>0</v>
      </c>
      <c r="P15" s="270" t="e">
        <f>+N15-O15+NOVIEMBRE!P15</f>
        <v>#REF!</v>
      </c>
      <c r="Q15" s="361" t="e">
        <f t="shared" si="2"/>
        <v>#REF!</v>
      </c>
      <c r="R15" s="270" t="e">
        <f t="shared" ref="R15:R21" si="13">+H15-P15</f>
        <v>#REF!</v>
      </c>
      <c r="S15" s="361" t="e">
        <f t="shared" si="3"/>
        <v>#REF!</v>
      </c>
      <c r="T15" s="270" t="e">
        <f>+NOVIEMBRE!V15</f>
        <v>#REF!</v>
      </c>
      <c r="U15" s="270"/>
      <c r="V15" s="270" t="e">
        <f t="shared" ref="V15:V21" si="14">+T15+U15</f>
        <v>#REF!</v>
      </c>
      <c r="W15" s="361" t="e">
        <f t="shared" si="4"/>
        <v>#REF!</v>
      </c>
      <c r="X15" s="270">
        <f t="shared" ref="X15:X21" si="15">+U15</f>
        <v>0</v>
      </c>
      <c r="Y15" s="270" t="e">
        <f>+X15+NOVIEMBRE!Y15</f>
        <v>#REF!</v>
      </c>
      <c r="Z15" s="361" t="e">
        <f t="shared" si="5"/>
        <v>#REF!</v>
      </c>
      <c r="AA15" s="274" t="e">
        <f t="shared" ref="AA15:AA21" si="16">+P15-Y15</f>
        <v>#REF!</v>
      </c>
    </row>
    <row r="16" spans="1:27" s="275" customFormat="1" x14ac:dyDescent="0.2">
      <c r="A16" s="276" t="s">
        <v>94</v>
      </c>
      <c r="B16" s="277" t="s">
        <v>95</v>
      </c>
      <c r="C16" s="278"/>
      <c r="D16" s="279">
        <v>0</v>
      </c>
      <c r="E16" s="279"/>
      <c r="F16" s="279">
        <v>0</v>
      </c>
      <c r="G16" s="279">
        <v>0</v>
      </c>
      <c r="H16" s="278">
        <f t="shared" si="11"/>
        <v>0</v>
      </c>
      <c r="I16" s="270">
        <f>+'CDP-RP DIC'!C7</f>
        <v>0</v>
      </c>
      <c r="J16" s="278">
        <v>0</v>
      </c>
      <c r="K16" s="270" t="e">
        <f>+I16-J16+OCTUBRE!K16</f>
        <v>#REF!</v>
      </c>
      <c r="L16" s="361" t="e">
        <f t="shared" si="1"/>
        <v>#REF!</v>
      </c>
      <c r="M16" s="278" t="e">
        <f t="shared" si="12"/>
        <v>#REF!</v>
      </c>
      <c r="N16" s="270">
        <f>+'CDP-RP DIC'!G7</f>
        <v>0</v>
      </c>
      <c r="O16" s="278">
        <v>0</v>
      </c>
      <c r="P16" s="270" t="e">
        <f>+N16-O16+NOVIEMBRE!P16</f>
        <v>#REF!</v>
      </c>
      <c r="Q16" s="361" t="e">
        <f t="shared" si="2"/>
        <v>#REF!</v>
      </c>
      <c r="R16" s="278" t="e">
        <f t="shared" si="13"/>
        <v>#REF!</v>
      </c>
      <c r="S16" s="361" t="e">
        <f t="shared" si="3"/>
        <v>#REF!</v>
      </c>
      <c r="T16" s="270" t="e">
        <f>+NOVIEMBRE!V16</f>
        <v>#REF!</v>
      </c>
      <c r="U16" s="278"/>
      <c r="V16" s="270" t="e">
        <f t="shared" si="14"/>
        <v>#REF!</v>
      </c>
      <c r="W16" s="361" t="e">
        <f t="shared" si="4"/>
        <v>#REF!</v>
      </c>
      <c r="X16" s="270">
        <f t="shared" si="15"/>
        <v>0</v>
      </c>
      <c r="Y16" s="270" t="e">
        <f>+X16+NOVIEMBRE!Y16</f>
        <v>#REF!</v>
      </c>
      <c r="Z16" s="361" t="e">
        <f t="shared" si="5"/>
        <v>#REF!</v>
      </c>
      <c r="AA16" s="282" t="e">
        <f t="shared" si="16"/>
        <v>#REF!</v>
      </c>
    </row>
    <row r="17" spans="1:27" s="275" customFormat="1" x14ac:dyDescent="0.2">
      <c r="A17" s="276" t="s">
        <v>96</v>
      </c>
      <c r="B17" s="277" t="s">
        <v>97</v>
      </c>
      <c r="C17" s="278"/>
      <c r="D17" s="279">
        <v>0</v>
      </c>
      <c r="E17" s="279"/>
      <c r="F17" s="279">
        <v>0</v>
      </c>
      <c r="G17" s="279">
        <v>0</v>
      </c>
      <c r="H17" s="278">
        <f t="shared" si="11"/>
        <v>0</v>
      </c>
      <c r="I17" s="270">
        <f>+'CDP-RP DIC'!C8</f>
        <v>0</v>
      </c>
      <c r="J17" s="278">
        <v>0</v>
      </c>
      <c r="K17" s="270" t="e">
        <f>+I17-J17+OCTUBRE!K17</f>
        <v>#REF!</v>
      </c>
      <c r="L17" s="361" t="e">
        <f t="shared" si="1"/>
        <v>#REF!</v>
      </c>
      <c r="M17" s="278" t="e">
        <f t="shared" si="12"/>
        <v>#REF!</v>
      </c>
      <c r="N17" s="270">
        <f>+'CDP-RP DIC'!G8</f>
        <v>0</v>
      </c>
      <c r="O17" s="278">
        <v>0</v>
      </c>
      <c r="P17" s="270" t="e">
        <f>+N17-O17+NOVIEMBRE!P17</f>
        <v>#REF!</v>
      </c>
      <c r="Q17" s="361" t="e">
        <f t="shared" si="2"/>
        <v>#REF!</v>
      </c>
      <c r="R17" s="278" t="e">
        <f t="shared" si="13"/>
        <v>#REF!</v>
      </c>
      <c r="S17" s="361" t="e">
        <f t="shared" si="3"/>
        <v>#REF!</v>
      </c>
      <c r="T17" s="270" t="e">
        <f>+NOVIEMBRE!V17</f>
        <v>#REF!</v>
      </c>
      <c r="U17" s="278"/>
      <c r="V17" s="270" t="e">
        <f t="shared" si="14"/>
        <v>#REF!</v>
      </c>
      <c r="W17" s="361" t="e">
        <f t="shared" si="4"/>
        <v>#REF!</v>
      </c>
      <c r="X17" s="270">
        <f t="shared" si="15"/>
        <v>0</v>
      </c>
      <c r="Y17" s="270" t="e">
        <f>+X17+NOVIEMBRE!Y17</f>
        <v>#REF!</v>
      </c>
      <c r="Z17" s="361" t="e">
        <f t="shared" si="5"/>
        <v>#REF!</v>
      </c>
      <c r="AA17" s="282" t="e">
        <f t="shared" si="16"/>
        <v>#REF!</v>
      </c>
    </row>
    <row r="18" spans="1:27" s="275" customFormat="1" x14ac:dyDescent="0.2">
      <c r="A18" s="276" t="s">
        <v>98</v>
      </c>
      <c r="B18" s="277" t="s">
        <v>99</v>
      </c>
      <c r="C18" s="278"/>
      <c r="D18" s="279">
        <v>0</v>
      </c>
      <c r="E18" s="279"/>
      <c r="F18" s="279">
        <v>0</v>
      </c>
      <c r="G18" s="279">
        <v>0</v>
      </c>
      <c r="H18" s="278">
        <f t="shared" si="11"/>
        <v>0</v>
      </c>
      <c r="I18" s="270">
        <f>+'CDP-RP DIC'!C30</f>
        <v>0</v>
      </c>
      <c r="J18" s="278">
        <v>0</v>
      </c>
      <c r="K18" s="270" t="e">
        <f>+I18-J18+OCTUBRE!K18</f>
        <v>#REF!</v>
      </c>
      <c r="L18" s="361" t="e">
        <f t="shared" si="1"/>
        <v>#REF!</v>
      </c>
      <c r="M18" s="278" t="e">
        <f t="shared" si="12"/>
        <v>#REF!</v>
      </c>
      <c r="N18" s="270">
        <f>+'CDP-RP DIC'!G30</f>
        <v>0</v>
      </c>
      <c r="O18" s="278">
        <v>0</v>
      </c>
      <c r="P18" s="270" t="e">
        <f>+N18-O18+NOVIEMBRE!P18</f>
        <v>#REF!</v>
      </c>
      <c r="Q18" s="361" t="e">
        <f t="shared" si="2"/>
        <v>#REF!</v>
      </c>
      <c r="R18" s="278" t="e">
        <f t="shared" si="13"/>
        <v>#REF!</v>
      </c>
      <c r="S18" s="361" t="e">
        <f t="shared" si="3"/>
        <v>#REF!</v>
      </c>
      <c r="T18" s="270" t="e">
        <f>+NOVIEMBRE!V18</f>
        <v>#REF!</v>
      </c>
      <c r="U18" s="278"/>
      <c r="V18" s="270" t="e">
        <f t="shared" si="14"/>
        <v>#REF!</v>
      </c>
      <c r="W18" s="361" t="e">
        <f t="shared" si="4"/>
        <v>#REF!</v>
      </c>
      <c r="X18" s="270">
        <f t="shared" si="15"/>
        <v>0</v>
      </c>
      <c r="Y18" s="270" t="e">
        <f>+X18+NOVIEMBRE!Y18</f>
        <v>#REF!</v>
      </c>
      <c r="Z18" s="361" t="e">
        <f t="shared" si="5"/>
        <v>#REF!</v>
      </c>
      <c r="AA18" s="282" t="e">
        <f t="shared" si="16"/>
        <v>#REF!</v>
      </c>
    </row>
    <row r="19" spans="1:27" s="275" customFormat="1" x14ac:dyDescent="0.2">
      <c r="A19" s="276" t="s">
        <v>100</v>
      </c>
      <c r="B19" s="277" t="s">
        <v>101</v>
      </c>
      <c r="C19" s="278"/>
      <c r="D19" s="279">
        <v>0</v>
      </c>
      <c r="E19" s="279"/>
      <c r="F19" s="279">
        <v>0</v>
      </c>
      <c r="G19" s="279">
        <v>0</v>
      </c>
      <c r="H19" s="278">
        <f t="shared" si="11"/>
        <v>0</v>
      </c>
      <c r="I19" s="270">
        <f>+'CDP-RP DIC'!C10</f>
        <v>0</v>
      </c>
      <c r="J19" s="278">
        <v>0</v>
      </c>
      <c r="K19" s="270" t="e">
        <f>+I19-J19+NOVIEMBRE!K19</f>
        <v>#REF!</v>
      </c>
      <c r="L19" s="361" t="e">
        <f t="shared" si="1"/>
        <v>#REF!</v>
      </c>
      <c r="M19" s="278" t="e">
        <f t="shared" si="12"/>
        <v>#REF!</v>
      </c>
      <c r="N19" s="270">
        <f>+'CDP-RP DIC'!G31</f>
        <v>0</v>
      </c>
      <c r="O19" s="278">
        <v>0</v>
      </c>
      <c r="P19" s="270" t="e">
        <f>+N19-O19+NOVIEMBRE!P19</f>
        <v>#REF!</v>
      </c>
      <c r="Q19" s="361" t="e">
        <f t="shared" si="2"/>
        <v>#REF!</v>
      </c>
      <c r="R19" s="278" t="e">
        <f t="shared" si="13"/>
        <v>#REF!</v>
      </c>
      <c r="S19" s="361" t="e">
        <f t="shared" si="3"/>
        <v>#REF!</v>
      </c>
      <c r="T19" s="270" t="e">
        <f>+NOVIEMBRE!V19</f>
        <v>#REF!</v>
      </c>
      <c r="U19" s="278">
        <v>0</v>
      </c>
      <c r="V19" s="270" t="e">
        <f t="shared" si="14"/>
        <v>#REF!</v>
      </c>
      <c r="W19" s="361" t="e">
        <f t="shared" si="4"/>
        <v>#REF!</v>
      </c>
      <c r="X19" s="270">
        <f t="shared" si="15"/>
        <v>0</v>
      </c>
      <c r="Y19" s="270" t="e">
        <f>+X19+NOVIEMBRE!Y19</f>
        <v>#REF!</v>
      </c>
      <c r="Z19" s="361" t="e">
        <f t="shared" si="5"/>
        <v>#REF!</v>
      </c>
      <c r="AA19" s="282" t="e">
        <f t="shared" si="16"/>
        <v>#REF!</v>
      </c>
    </row>
    <row r="20" spans="1:27" s="275" customFormat="1" x14ac:dyDescent="0.2">
      <c r="A20" s="276" t="s">
        <v>102</v>
      </c>
      <c r="B20" s="277" t="s">
        <v>103</v>
      </c>
      <c r="C20" s="283"/>
      <c r="D20" s="279">
        <v>0</v>
      </c>
      <c r="E20" s="279">
        <v>0</v>
      </c>
      <c r="F20" s="279">
        <v>0</v>
      </c>
      <c r="G20" s="279">
        <v>0</v>
      </c>
      <c r="H20" s="278">
        <f t="shared" si="11"/>
        <v>0</v>
      </c>
      <c r="I20" s="270">
        <f>+'CDP-RP DIC'!C11</f>
        <v>0</v>
      </c>
      <c r="J20" s="278">
        <v>0</v>
      </c>
      <c r="K20" s="270" t="e">
        <f>+I20-J20+NOVIEMBRE!K20</f>
        <v>#REF!</v>
      </c>
      <c r="L20" s="361" t="e">
        <f t="shared" si="1"/>
        <v>#REF!</v>
      </c>
      <c r="M20" s="278" t="e">
        <f t="shared" si="12"/>
        <v>#REF!</v>
      </c>
      <c r="N20" s="270">
        <f>+'CDP-RP DIC'!G32</f>
        <v>0</v>
      </c>
      <c r="O20" s="278">
        <v>0</v>
      </c>
      <c r="P20" s="270" t="e">
        <f>+N20-O20+NOVIEMBRE!P20</f>
        <v>#REF!</v>
      </c>
      <c r="Q20" s="361" t="e">
        <f t="shared" si="2"/>
        <v>#REF!</v>
      </c>
      <c r="R20" s="278" t="e">
        <f t="shared" si="13"/>
        <v>#REF!</v>
      </c>
      <c r="S20" s="361" t="e">
        <f t="shared" si="3"/>
        <v>#REF!</v>
      </c>
      <c r="T20" s="270" t="e">
        <f>+NOVIEMBRE!V20</f>
        <v>#REF!</v>
      </c>
      <c r="U20" s="278"/>
      <c r="V20" s="270" t="e">
        <f t="shared" si="14"/>
        <v>#REF!</v>
      </c>
      <c r="W20" s="361" t="e">
        <f t="shared" si="4"/>
        <v>#REF!</v>
      </c>
      <c r="X20" s="270">
        <f t="shared" si="15"/>
        <v>0</v>
      </c>
      <c r="Y20" s="270" t="e">
        <f>+X20+NOVIEMBRE!Y20</f>
        <v>#REF!</v>
      </c>
      <c r="Z20" s="361" t="e">
        <f t="shared" si="5"/>
        <v>#REF!</v>
      </c>
      <c r="AA20" s="282" t="e">
        <f t="shared" si="16"/>
        <v>#REF!</v>
      </c>
    </row>
    <row r="21" spans="1:27" s="275" customFormat="1" x14ac:dyDescent="0.2">
      <c r="A21" s="284" t="s">
        <v>104</v>
      </c>
      <c r="B21" s="285" t="s">
        <v>105</v>
      </c>
      <c r="C21" s="286"/>
      <c r="D21" s="287">
        <v>0</v>
      </c>
      <c r="E21" s="287">
        <v>0</v>
      </c>
      <c r="F21" s="287">
        <v>0</v>
      </c>
      <c r="G21" s="287">
        <v>0</v>
      </c>
      <c r="H21" s="286">
        <f t="shared" si="11"/>
        <v>0</v>
      </c>
      <c r="I21" s="270">
        <f>+'CDP-RP DIC'!C12</f>
        <v>0</v>
      </c>
      <c r="J21" s="286">
        <v>0</v>
      </c>
      <c r="K21" s="270" t="e">
        <f>+I21-J21+NOVIEMBRE!K21</f>
        <v>#REF!</v>
      </c>
      <c r="L21" s="365" t="e">
        <f t="shared" si="1"/>
        <v>#REF!</v>
      </c>
      <c r="M21" s="286" t="e">
        <f t="shared" si="12"/>
        <v>#REF!</v>
      </c>
      <c r="N21" s="270">
        <f>+'CDP-RP DIC'!G48</f>
        <v>0</v>
      </c>
      <c r="O21" s="286">
        <v>0</v>
      </c>
      <c r="P21" s="270" t="e">
        <f>+N21-O21+NOVIEMBRE!P21</f>
        <v>#REF!</v>
      </c>
      <c r="Q21" s="365" t="e">
        <f t="shared" si="2"/>
        <v>#REF!</v>
      </c>
      <c r="R21" s="286" t="e">
        <f t="shared" si="13"/>
        <v>#REF!</v>
      </c>
      <c r="S21" s="365" t="e">
        <f t="shared" si="3"/>
        <v>#REF!</v>
      </c>
      <c r="T21" s="270" t="e">
        <f>+NOVIEMBRE!V21</f>
        <v>#REF!</v>
      </c>
      <c r="U21" s="286"/>
      <c r="V21" s="308" t="e">
        <f t="shared" si="14"/>
        <v>#REF!</v>
      </c>
      <c r="W21" s="365" t="e">
        <f t="shared" si="4"/>
        <v>#REF!</v>
      </c>
      <c r="X21" s="308">
        <f t="shared" si="15"/>
        <v>0</v>
      </c>
      <c r="Y21" s="270" t="e">
        <f>+X21+NOVIEMBRE!Y21</f>
        <v>#REF!</v>
      </c>
      <c r="Z21" s="365" t="e">
        <f t="shared" si="5"/>
        <v>#REF!</v>
      </c>
      <c r="AA21" s="290" t="e">
        <f t="shared" si="16"/>
        <v>#REF!</v>
      </c>
    </row>
    <row r="22" spans="1:27" x14ac:dyDescent="0.2">
      <c r="A22" s="291" t="s">
        <v>106</v>
      </c>
      <c r="B22" s="292" t="s">
        <v>107</v>
      </c>
      <c r="C22" s="293">
        <f t="shared" ref="C22:K22" si="17">+C23+C24</f>
        <v>0</v>
      </c>
      <c r="D22" s="293">
        <f t="shared" si="17"/>
        <v>0</v>
      </c>
      <c r="E22" s="293">
        <f t="shared" si="17"/>
        <v>0</v>
      </c>
      <c r="F22" s="293">
        <f t="shared" si="17"/>
        <v>0</v>
      </c>
      <c r="G22" s="293">
        <f t="shared" si="17"/>
        <v>0</v>
      </c>
      <c r="H22" s="293">
        <f t="shared" si="17"/>
        <v>0</v>
      </c>
      <c r="I22" s="293">
        <f t="shared" si="17"/>
        <v>0</v>
      </c>
      <c r="J22" s="293">
        <f t="shared" si="17"/>
        <v>0</v>
      </c>
      <c r="K22" s="293" t="e">
        <f t="shared" si="17"/>
        <v>#REF!</v>
      </c>
      <c r="L22" s="364" t="e">
        <f t="shared" si="1"/>
        <v>#REF!</v>
      </c>
      <c r="M22" s="293" t="e">
        <f>+M23+M24</f>
        <v>#REF!</v>
      </c>
      <c r="N22" s="293">
        <f>+N23+N24</f>
        <v>0</v>
      </c>
      <c r="O22" s="293">
        <f>+O23+O24</f>
        <v>0</v>
      </c>
      <c r="P22" s="293" t="e">
        <f>+P23+P24</f>
        <v>#REF!</v>
      </c>
      <c r="Q22" s="364" t="e">
        <f t="shared" si="2"/>
        <v>#REF!</v>
      </c>
      <c r="R22" s="293" t="e">
        <f>+R23+R24</f>
        <v>#REF!</v>
      </c>
      <c r="S22" s="364" t="e">
        <f t="shared" si="3"/>
        <v>#REF!</v>
      </c>
      <c r="T22" s="293" t="e">
        <f>+T23+T24</f>
        <v>#REF!</v>
      </c>
      <c r="U22" s="293">
        <f>+U23+U24</f>
        <v>0</v>
      </c>
      <c r="V22" s="293" t="e">
        <f>+V23+V24</f>
        <v>#REF!</v>
      </c>
      <c r="W22" s="364" t="e">
        <f t="shared" si="4"/>
        <v>#REF!</v>
      </c>
      <c r="X22" s="293">
        <f>+X23+X24</f>
        <v>0</v>
      </c>
      <c r="Y22" s="293" t="e">
        <f>+Y23+Y24</f>
        <v>#REF!</v>
      </c>
      <c r="Z22" s="364" t="e">
        <f t="shared" si="5"/>
        <v>#REF!</v>
      </c>
      <c r="AA22" s="296" t="e">
        <f>+AA23+AA24</f>
        <v>#REF!</v>
      </c>
    </row>
    <row r="23" spans="1:27" s="275" customFormat="1" x14ac:dyDescent="0.2">
      <c r="A23" s="297" t="s">
        <v>108</v>
      </c>
      <c r="B23" s="298" t="s">
        <v>109</v>
      </c>
      <c r="C23" s="270"/>
      <c r="D23" s="271">
        <v>0</v>
      </c>
      <c r="E23" s="271"/>
      <c r="F23" s="271">
        <v>0</v>
      </c>
      <c r="G23" s="271">
        <v>0</v>
      </c>
      <c r="H23" s="270">
        <f>+C23+D23-E23+F23-G23</f>
        <v>0</v>
      </c>
      <c r="I23" s="270">
        <f>+'CDP-RP DIC'!C56</f>
        <v>0</v>
      </c>
      <c r="J23" s="270">
        <v>0</v>
      </c>
      <c r="K23" s="270" t="e">
        <f>+I23-J23+NOVIEMBRE!K23</f>
        <v>#REF!</v>
      </c>
      <c r="L23" s="361" t="e">
        <f t="shared" si="1"/>
        <v>#REF!</v>
      </c>
      <c r="M23" s="270" t="e">
        <f>+H23-K23</f>
        <v>#REF!</v>
      </c>
      <c r="N23" s="270">
        <f>+'CDP-RP DIC'!G56</f>
        <v>0</v>
      </c>
      <c r="O23" s="270">
        <v>0</v>
      </c>
      <c r="P23" s="270" t="e">
        <f>+N23-O23+NOVIEMBRE!P23</f>
        <v>#REF!</v>
      </c>
      <c r="Q23" s="361" t="e">
        <f t="shared" si="2"/>
        <v>#REF!</v>
      </c>
      <c r="R23" s="270" t="e">
        <f>+H23-P23</f>
        <v>#REF!</v>
      </c>
      <c r="S23" s="361" t="e">
        <f t="shared" si="3"/>
        <v>#REF!</v>
      </c>
      <c r="T23" s="270" t="e">
        <f>+NOVIEMBRE!V23</f>
        <v>#REF!</v>
      </c>
      <c r="U23" s="270"/>
      <c r="V23" s="270" t="e">
        <f>+T23+U23</f>
        <v>#REF!</v>
      </c>
      <c r="W23" s="361" t="e">
        <f t="shared" si="4"/>
        <v>#REF!</v>
      </c>
      <c r="X23" s="270">
        <f>+U23</f>
        <v>0</v>
      </c>
      <c r="Y23" s="270" t="e">
        <f>+X23+NOVIEMBRE!Y23</f>
        <v>#REF!</v>
      </c>
      <c r="Z23" s="361" t="e">
        <f t="shared" si="5"/>
        <v>#REF!</v>
      </c>
      <c r="AA23" s="274" t="e">
        <f>+P23-Y23</f>
        <v>#REF!</v>
      </c>
    </row>
    <row r="24" spans="1:27" s="275" customFormat="1" x14ac:dyDescent="0.2">
      <c r="A24" s="284" t="s">
        <v>110</v>
      </c>
      <c r="B24" s="285" t="s">
        <v>111</v>
      </c>
      <c r="C24" s="286"/>
      <c r="D24" s="287"/>
      <c r="E24" s="287">
        <v>0</v>
      </c>
      <c r="F24" s="287">
        <v>0</v>
      </c>
      <c r="G24" s="287">
        <v>0</v>
      </c>
      <c r="H24" s="286">
        <f>+C24+D24-E24+F24-G24</f>
        <v>0</v>
      </c>
      <c r="I24" s="270">
        <f>+'CDP-RP DIC'!C64</f>
        <v>0</v>
      </c>
      <c r="J24" s="286">
        <v>0</v>
      </c>
      <c r="K24" s="270" t="e">
        <f>+I24-J24+NOVIEMBRE!K24</f>
        <v>#REF!</v>
      </c>
      <c r="L24" s="365" t="e">
        <f t="shared" si="1"/>
        <v>#REF!</v>
      </c>
      <c r="M24" s="286" t="e">
        <f>+H24-K24</f>
        <v>#REF!</v>
      </c>
      <c r="N24" s="270">
        <f>+'CDP-RP DIC'!G64</f>
        <v>0</v>
      </c>
      <c r="O24" s="286">
        <v>0</v>
      </c>
      <c r="P24" s="270" t="e">
        <f>+N24-O24+NOVIEMBRE!P24</f>
        <v>#REF!</v>
      </c>
      <c r="Q24" s="365" t="e">
        <f t="shared" si="2"/>
        <v>#REF!</v>
      </c>
      <c r="R24" s="286" t="e">
        <f>+H24-P24</f>
        <v>#REF!</v>
      </c>
      <c r="S24" s="365" t="e">
        <f t="shared" si="3"/>
        <v>#REF!</v>
      </c>
      <c r="T24" s="270" t="e">
        <f>+NOVIEMBRE!V24</f>
        <v>#REF!</v>
      </c>
      <c r="U24" s="286"/>
      <c r="V24" s="308" t="e">
        <f>+T24+U24</f>
        <v>#REF!</v>
      </c>
      <c r="W24" s="365" t="e">
        <f t="shared" si="4"/>
        <v>#REF!</v>
      </c>
      <c r="X24" s="308">
        <f>+U24</f>
        <v>0</v>
      </c>
      <c r="Y24" s="270" t="e">
        <f>+X24+NOVIEMBRE!Y24</f>
        <v>#REF!</v>
      </c>
      <c r="Z24" s="365" t="e">
        <f t="shared" si="5"/>
        <v>#REF!</v>
      </c>
      <c r="AA24" s="290"/>
    </row>
    <row r="25" spans="1:27" x14ac:dyDescent="0.2">
      <c r="A25" s="299" t="s">
        <v>112</v>
      </c>
      <c r="B25" s="300" t="s">
        <v>113</v>
      </c>
      <c r="C25" s="252">
        <f t="shared" ref="C25:K25" si="18">+C26+C36</f>
        <v>0</v>
      </c>
      <c r="D25" s="252">
        <f t="shared" si="18"/>
        <v>0</v>
      </c>
      <c r="E25" s="252">
        <f t="shared" si="18"/>
        <v>0</v>
      </c>
      <c r="F25" s="252">
        <f t="shared" si="18"/>
        <v>0</v>
      </c>
      <c r="G25" s="252">
        <f t="shared" si="18"/>
        <v>0</v>
      </c>
      <c r="H25" s="252">
        <f t="shared" si="18"/>
        <v>0</v>
      </c>
      <c r="I25" s="252">
        <f t="shared" si="18"/>
        <v>0</v>
      </c>
      <c r="J25" s="252">
        <f t="shared" si="18"/>
        <v>0</v>
      </c>
      <c r="K25" s="252" t="e">
        <f t="shared" si="18"/>
        <v>#REF!</v>
      </c>
      <c r="L25" s="357" t="e">
        <f t="shared" si="1"/>
        <v>#REF!</v>
      </c>
      <c r="M25" s="252" t="e">
        <f>+M26+M36</f>
        <v>#REF!</v>
      </c>
      <c r="N25" s="252">
        <f>+N26+N36</f>
        <v>0</v>
      </c>
      <c r="O25" s="252">
        <f>+O26+O36</f>
        <v>0</v>
      </c>
      <c r="P25" s="252" t="e">
        <f>+P26+P36</f>
        <v>#REF!</v>
      </c>
      <c r="Q25" s="357" t="e">
        <f t="shared" si="2"/>
        <v>#REF!</v>
      </c>
      <c r="R25" s="252" t="e">
        <f>+R26+R36</f>
        <v>#REF!</v>
      </c>
      <c r="S25" s="357" t="e">
        <f t="shared" si="3"/>
        <v>#REF!</v>
      </c>
      <c r="T25" s="252" t="e">
        <f>+T26+T36</f>
        <v>#REF!</v>
      </c>
      <c r="U25" s="252">
        <f>+U26+U36</f>
        <v>0</v>
      </c>
      <c r="V25" s="252" t="e">
        <f>+V26+V36</f>
        <v>#REF!</v>
      </c>
      <c r="W25" s="357" t="e">
        <f t="shared" si="4"/>
        <v>#REF!</v>
      </c>
      <c r="X25" s="252">
        <f>+X26+X36</f>
        <v>0</v>
      </c>
      <c r="Y25" s="252" t="e">
        <f>+Y26+Y36</f>
        <v>#REF!</v>
      </c>
      <c r="Z25" s="357" t="e">
        <f t="shared" si="5"/>
        <v>#REF!</v>
      </c>
      <c r="AA25" s="255" t="e">
        <f>+AA26+AA36</f>
        <v>#REF!</v>
      </c>
    </row>
    <row r="26" spans="1:27" x14ac:dyDescent="0.2">
      <c r="A26" s="256" t="s">
        <v>114</v>
      </c>
      <c r="B26" s="257" t="s">
        <v>115</v>
      </c>
      <c r="C26" s="258">
        <f t="shared" ref="C26:K26" si="19">+C27+C33</f>
        <v>0</v>
      </c>
      <c r="D26" s="258">
        <f t="shared" si="19"/>
        <v>0</v>
      </c>
      <c r="E26" s="258">
        <f t="shared" si="19"/>
        <v>0</v>
      </c>
      <c r="F26" s="258">
        <f t="shared" si="19"/>
        <v>0</v>
      </c>
      <c r="G26" s="258">
        <f t="shared" si="19"/>
        <v>0</v>
      </c>
      <c r="H26" s="258">
        <f t="shared" si="19"/>
        <v>0</v>
      </c>
      <c r="I26" s="258">
        <f t="shared" si="19"/>
        <v>0</v>
      </c>
      <c r="J26" s="258">
        <f t="shared" si="19"/>
        <v>0</v>
      </c>
      <c r="K26" s="258" t="e">
        <f t="shared" si="19"/>
        <v>#REF!</v>
      </c>
      <c r="L26" s="508" t="e">
        <f t="shared" si="1"/>
        <v>#REF!</v>
      </c>
      <c r="M26" s="258" t="e">
        <f>+M27+M33</f>
        <v>#REF!</v>
      </c>
      <c r="N26" s="258">
        <f>+N27+N33</f>
        <v>0</v>
      </c>
      <c r="O26" s="258">
        <f>+O27+O33</f>
        <v>0</v>
      </c>
      <c r="P26" s="258" t="e">
        <f>+P27+P33</f>
        <v>#REF!</v>
      </c>
      <c r="Q26" s="508" t="e">
        <f t="shared" si="2"/>
        <v>#REF!</v>
      </c>
      <c r="R26" s="258" t="e">
        <f>+R27+R33</f>
        <v>#REF!</v>
      </c>
      <c r="S26" s="508" t="e">
        <f t="shared" si="3"/>
        <v>#REF!</v>
      </c>
      <c r="T26" s="258" t="e">
        <f>+T27+T33</f>
        <v>#REF!</v>
      </c>
      <c r="U26" s="258">
        <f>+U27+U33</f>
        <v>0</v>
      </c>
      <c r="V26" s="258" t="e">
        <f>+V27+V33</f>
        <v>#REF!</v>
      </c>
      <c r="W26" s="508" t="e">
        <f t="shared" si="4"/>
        <v>#REF!</v>
      </c>
      <c r="X26" s="258">
        <f>+X27+X33</f>
        <v>0</v>
      </c>
      <c r="Y26" s="258" t="e">
        <f>+Y27+Y33</f>
        <v>#REF!</v>
      </c>
      <c r="Z26" s="508" t="e">
        <f t="shared" si="5"/>
        <v>#REF!</v>
      </c>
      <c r="AA26" s="261" t="e">
        <f>+AA27+AA33</f>
        <v>#REF!</v>
      </c>
    </row>
    <row r="27" spans="1:27" x14ac:dyDescent="0.2">
      <c r="A27" s="256" t="s">
        <v>116</v>
      </c>
      <c r="B27" s="257" t="s">
        <v>117</v>
      </c>
      <c r="C27" s="301">
        <f t="shared" ref="C27:K27" si="20">+C28+C31</f>
        <v>0</v>
      </c>
      <c r="D27" s="301">
        <f t="shared" si="20"/>
        <v>0</v>
      </c>
      <c r="E27" s="301">
        <f t="shared" si="20"/>
        <v>0</v>
      </c>
      <c r="F27" s="301">
        <f t="shared" si="20"/>
        <v>0</v>
      </c>
      <c r="G27" s="301">
        <f t="shared" si="20"/>
        <v>0</v>
      </c>
      <c r="H27" s="301">
        <f t="shared" si="20"/>
        <v>0</v>
      </c>
      <c r="I27" s="301">
        <f t="shared" si="20"/>
        <v>0</v>
      </c>
      <c r="J27" s="301">
        <f t="shared" si="20"/>
        <v>0</v>
      </c>
      <c r="K27" s="301" t="e">
        <f t="shared" si="20"/>
        <v>#REF!</v>
      </c>
      <c r="L27" s="508" t="e">
        <f t="shared" si="1"/>
        <v>#REF!</v>
      </c>
      <c r="M27" s="301" t="e">
        <f>+M28+M31</f>
        <v>#REF!</v>
      </c>
      <c r="N27" s="301">
        <f>+N28+N31</f>
        <v>0</v>
      </c>
      <c r="O27" s="301">
        <f>+O28+O31</f>
        <v>0</v>
      </c>
      <c r="P27" s="301" t="e">
        <f>+P28+P31</f>
        <v>#REF!</v>
      </c>
      <c r="Q27" s="508" t="e">
        <f t="shared" si="2"/>
        <v>#REF!</v>
      </c>
      <c r="R27" s="301" t="e">
        <f>+R28+R31</f>
        <v>#REF!</v>
      </c>
      <c r="S27" s="508" t="e">
        <f t="shared" si="3"/>
        <v>#REF!</v>
      </c>
      <c r="T27" s="301" t="e">
        <f>+T28+T31</f>
        <v>#REF!</v>
      </c>
      <c r="U27" s="301">
        <f>+U28+U31</f>
        <v>0</v>
      </c>
      <c r="V27" s="301" t="e">
        <f>+V28+V31</f>
        <v>#REF!</v>
      </c>
      <c r="W27" s="508" t="e">
        <f t="shared" si="4"/>
        <v>#REF!</v>
      </c>
      <c r="X27" s="301">
        <f>+X28+X31</f>
        <v>0</v>
      </c>
      <c r="Y27" s="301" t="e">
        <f>+Y28+Y31</f>
        <v>#REF!</v>
      </c>
      <c r="Z27" s="508" t="e">
        <f t="shared" si="5"/>
        <v>#REF!</v>
      </c>
      <c r="AA27" s="302" t="e">
        <f>+AA28+AA31</f>
        <v>#REF!</v>
      </c>
    </row>
    <row r="28" spans="1:27" x14ac:dyDescent="0.2">
      <c r="A28" s="262" t="s">
        <v>118</v>
      </c>
      <c r="B28" s="263" t="s">
        <v>119</v>
      </c>
      <c r="C28" s="264">
        <f t="shared" ref="C28:K28" si="21">+C30+C29</f>
        <v>0</v>
      </c>
      <c r="D28" s="264">
        <f t="shared" si="21"/>
        <v>0</v>
      </c>
      <c r="E28" s="264">
        <f t="shared" si="21"/>
        <v>0</v>
      </c>
      <c r="F28" s="264">
        <f t="shared" si="21"/>
        <v>0</v>
      </c>
      <c r="G28" s="264">
        <f t="shared" si="21"/>
        <v>0</v>
      </c>
      <c r="H28" s="264">
        <f t="shared" si="21"/>
        <v>0</v>
      </c>
      <c r="I28" s="264">
        <f t="shared" si="21"/>
        <v>0</v>
      </c>
      <c r="J28" s="264">
        <f t="shared" si="21"/>
        <v>0</v>
      </c>
      <c r="K28" s="264" t="e">
        <f t="shared" si="21"/>
        <v>#REF!</v>
      </c>
      <c r="L28" s="509" t="e">
        <f t="shared" si="1"/>
        <v>#REF!</v>
      </c>
      <c r="M28" s="264" t="e">
        <f>+M30+M29</f>
        <v>#REF!</v>
      </c>
      <c r="N28" s="264">
        <f>+N30+N29</f>
        <v>0</v>
      </c>
      <c r="O28" s="264">
        <f>+O30+O29</f>
        <v>0</v>
      </c>
      <c r="P28" s="264" t="e">
        <f>+P30+P29</f>
        <v>#REF!</v>
      </c>
      <c r="Q28" s="509" t="e">
        <f t="shared" si="2"/>
        <v>#REF!</v>
      </c>
      <c r="R28" s="264" t="e">
        <f>+R30+R29</f>
        <v>#REF!</v>
      </c>
      <c r="S28" s="509" t="e">
        <f t="shared" si="3"/>
        <v>#REF!</v>
      </c>
      <c r="T28" s="264" t="e">
        <f>+T30+T29</f>
        <v>#REF!</v>
      </c>
      <c r="U28" s="264">
        <f>+U30+U29</f>
        <v>0</v>
      </c>
      <c r="V28" s="264" t="e">
        <f>+V30+V29</f>
        <v>#REF!</v>
      </c>
      <c r="W28" s="509" t="e">
        <f t="shared" si="4"/>
        <v>#REF!</v>
      </c>
      <c r="X28" s="264">
        <f>+X30+X29</f>
        <v>0</v>
      </c>
      <c r="Y28" s="264" t="e">
        <f>+Y30+Y29</f>
        <v>#REF!</v>
      </c>
      <c r="Z28" s="509" t="e">
        <f t="shared" si="5"/>
        <v>#REF!</v>
      </c>
      <c r="AA28" s="267" t="e">
        <f>+AA30+AA29</f>
        <v>#REF!</v>
      </c>
    </row>
    <row r="29" spans="1:27" s="275" customFormat="1" x14ac:dyDescent="0.2">
      <c r="A29" s="303" t="s">
        <v>120</v>
      </c>
      <c r="B29" s="304" t="s">
        <v>121</v>
      </c>
      <c r="C29" s="270"/>
      <c r="D29" s="271">
        <v>0</v>
      </c>
      <c r="E29" s="271">
        <v>0</v>
      </c>
      <c r="F29" s="271">
        <v>0</v>
      </c>
      <c r="G29" s="271">
        <v>0</v>
      </c>
      <c r="H29" s="270">
        <f>+C29+D29-E29+F29-G29</f>
        <v>0</v>
      </c>
      <c r="I29" s="270">
        <f>+'CDP-RP DIC'!C69</f>
        <v>0</v>
      </c>
      <c r="J29" s="270">
        <v>0</v>
      </c>
      <c r="K29" s="270" t="e">
        <f>+I29-J29+NOVIEMBRE!K29</f>
        <v>#REF!</v>
      </c>
      <c r="L29" s="361" t="e">
        <f t="shared" si="1"/>
        <v>#REF!</v>
      </c>
      <c r="M29" s="270" t="e">
        <f>+H29-K29</f>
        <v>#REF!</v>
      </c>
      <c r="N29" s="270">
        <f>+'CDP-RP DIC'!G69</f>
        <v>0</v>
      </c>
      <c r="O29" s="270">
        <v>0</v>
      </c>
      <c r="P29" s="270" t="e">
        <f>+N29-O29+NOVIEMBRE!P29</f>
        <v>#REF!</v>
      </c>
      <c r="Q29" s="361" t="e">
        <f t="shared" si="2"/>
        <v>#REF!</v>
      </c>
      <c r="R29" s="270" t="e">
        <f>+H29-P29</f>
        <v>#REF!</v>
      </c>
      <c r="S29" s="361" t="e">
        <f t="shared" si="3"/>
        <v>#REF!</v>
      </c>
      <c r="T29" s="270" t="e">
        <f>+NOVIEMBRE!V29</f>
        <v>#REF!</v>
      </c>
      <c r="U29" s="270">
        <v>0</v>
      </c>
      <c r="V29" s="270" t="e">
        <f>+T29+U29</f>
        <v>#REF!</v>
      </c>
      <c r="W29" s="361" t="e">
        <f t="shared" si="4"/>
        <v>#REF!</v>
      </c>
      <c r="X29" s="270">
        <f>+U29</f>
        <v>0</v>
      </c>
      <c r="Y29" s="270" t="e">
        <f>+X29+NOVIEMBRE!Y29</f>
        <v>#REF!</v>
      </c>
      <c r="Z29" s="361" t="e">
        <f t="shared" si="5"/>
        <v>#REF!</v>
      </c>
      <c r="AA29" s="274" t="e">
        <f>+P29-Y29</f>
        <v>#REF!</v>
      </c>
    </row>
    <row r="30" spans="1:27" s="275" customFormat="1" x14ac:dyDescent="0.2">
      <c r="A30" s="284" t="s">
        <v>122</v>
      </c>
      <c r="B30" s="285" t="s">
        <v>123</v>
      </c>
      <c r="C30" s="286"/>
      <c r="D30" s="287"/>
      <c r="E30" s="287">
        <v>0</v>
      </c>
      <c r="F30" s="287">
        <v>0</v>
      </c>
      <c r="G30" s="287">
        <v>0</v>
      </c>
      <c r="H30" s="286">
        <f>+C30+D30-E30+F30-G30</f>
        <v>0</v>
      </c>
      <c r="I30" s="270">
        <f>+'CDP-RP DIC'!C65</f>
        <v>0</v>
      </c>
      <c r="J30" s="286">
        <v>0</v>
      </c>
      <c r="K30" s="270" t="e">
        <f>+I30-J30+NOVIEMBRE!K30</f>
        <v>#REF!</v>
      </c>
      <c r="L30" s="365" t="e">
        <f t="shared" si="1"/>
        <v>#REF!</v>
      </c>
      <c r="M30" s="286" t="e">
        <f>+H30-K30</f>
        <v>#REF!</v>
      </c>
      <c r="N30" s="270">
        <f>+'CDP-RP DIC'!G65</f>
        <v>0</v>
      </c>
      <c r="O30" s="286">
        <v>0</v>
      </c>
      <c r="P30" s="270" t="e">
        <f>+N30-O30+NOVIEMBRE!P30</f>
        <v>#REF!</v>
      </c>
      <c r="Q30" s="365" t="e">
        <f t="shared" si="2"/>
        <v>#REF!</v>
      </c>
      <c r="R30" s="286" t="e">
        <f>+H30-P30</f>
        <v>#REF!</v>
      </c>
      <c r="S30" s="365" t="e">
        <f t="shared" si="3"/>
        <v>#REF!</v>
      </c>
      <c r="T30" s="270" t="e">
        <f>+NOVIEMBRE!V30</f>
        <v>#REF!</v>
      </c>
      <c r="U30" s="286"/>
      <c r="V30" s="308" t="e">
        <f>+T30+U30</f>
        <v>#REF!</v>
      </c>
      <c r="W30" s="365" t="e">
        <f t="shared" si="4"/>
        <v>#REF!</v>
      </c>
      <c r="X30" s="308">
        <f>+U30</f>
        <v>0</v>
      </c>
      <c r="Y30" s="270" t="e">
        <f>+X30+NOVIEMBRE!Y30</f>
        <v>#REF!</v>
      </c>
      <c r="Z30" s="365" t="e">
        <f t="shared" si="5"/>
        <v>#REF!</v>
      </c>
      <c r="AA30" s="290" t="e">
        <f>+P30-Y30</f>
        <v>#REF!</v>
      </c>
    </row>
    <row r="31" spans="1:27" x14ac:dyDescent="0.2">
      <c r="A31" s="291" t="s">
        <v>124</v>
      </c>
      <c r="B31" s="292" t="s">
        <v>125</v>
      </c>
      <c r="C31" s="293">
        <f t="shared" ref="C31:K31" si="22">+C32</f>
        <v>0</v>
      </c>
      <c r="D31" s="293">
        <f t="shared" si="22"/>
        <v>0</v>
      </c>
      <c r="E31" s="293">
        <f t="shared" si="22"/>
        <v>0</v>
      </c>
      <c r="F31" s="293">
        <f t="shared" si="22"/>
        <v>0</v>
      </c>
      <c r="G31" s="293">
        <f t="shared" si="22"/>
        <v>0</v>
      </c>
      <c r="H31" s="293">
        <f t="shared" si="22"/>
        <v>0</v>
      </c>
      <c r="I31" s="293">
        <f t="shared" si="22"/>
        <v>0</v>
      </c>
      <c r="J31" s="293">
        <f t="shared" si="22"/>
        <v>0</v>
      </c>
      <c r="K31" s="293" t="e">
        <f t="shared" si="22"/>
        <v>#REF!</v>
      </c>
      <c r="L31" s="364" t="e">
        <f t="shared" si="1"/>
        <v>#REF!</v>
      </c>
      <c r="M31" s="293" t="e">
        <f>+M32</f>
        <v>#REF!</v>
      </c>
      <c r="N31" s="293">
        <f>+N32</f>
        <v>0</v>
      </c>
      <c r="O31" s="293">
        <f>+O32</f>
        <v>0</v>
      </c>
      <c r="P31" s="293" t="e">
        <f>+P32</f>
        <v>#REF!</v>
      </c>
      <c r="Q31" s="364" t="e">
        <f t="shared" si="2"/>
        <v>#REF!</v>
      </c>
      <c r="R31" s="293" t="e">
        <f>+R32</f>
        <v>#REF!</v>
      </c>
      <c r="S31" s="364" t="e">
        <f t="shared" si="3"/>
        <v>#REF!</v>
      </c>
      <c r="T31" s="293" t="e">
        <f>+T32</f>
        <v>#REF!</v>
      </c>
      <c r="U31" s="293">
        <f>+U32</f>
        <v>0</v>
      </c>
      <c r="V31" s="293" t="e">
        <f>+V32</f>
        <v>#REF!</v>
      </c>
      <c r="W31" s="364" t="e">
        <f t="shared" si="4"/>
        <v>#REF!</v>
      </c>
      <c r="X31" s="293">
        <f>+X32</f>
        <v>0</v>
      </c>
      <c r="Y31" s="293" t="e">
        <f>+Y32</f>
        <v>#REF!</v>
      </c>
      <c r="Z31" s="364" t="e">
        <f t="shared" si="5"/>
        <v>#REF!</v>
      </c>
      <c r="AA31" s="296" t="e">
        <f>+AA32</f>
        <v>#REF!</v>
      </c>
    </row>
    <row r="32" spans="1:27" s="275" customFormat="1" x14ac:dyDescent="0.2">
      <c r="A32" s="306" t="s">
        <v>126</v>
      </c>
      <c r="B32" s="307" t="s">
        <v>127</v>
      </c>
      <c r="C32" s="308"/>
      <c r="D32" s="309">
        <v>0</v>
      </c>
      <c r="E32" s="309">
        <v>0</v>
      </c>
      <c r="F32" s="309">
        <v>0</v>
      </c>
      <c r="G32" s="309">
        <v>0</v>
      </c>
      <c r="H32" s="308">
        <f>+C32+D32-E32+F32-G32</f>
        <v>0</v>
      </c>
      <c r="I32" s="308">
        <f>+'CDP-RP DIC'!C75</f>
        <v>0</v>
      </c>
      <c r="J32" s="308">
        <v>0</v>
      </c>
      <c r="K32" s="270" t="e">
        <f>+I32-J32+NOVIEMBRE!K32</f>
        <v>#REF!</v>
      </c>
      <c r="L32" s="365" t="e">
        <f t="shared" si="1"/>
        <v>#REF!</v>
      </c>
      <c r="M32" s="308" t="e">
        <f>+H32-K32</f>
        <v>#REF!</v>
      </c>
      <c r="N32" s="308">
        <f>+'CDP-RP DIC'!G76</f>
        <v>0</v>
      </c>
      <c r="O32" s="308">
        <v>0</v>
      </c>
      <c r="P32" s="270" t="e">
        <f>+N32-O32+NOVIEMBRE!P32</f>
        <v>#REF!</v>
      </c>
      <c r="Q32" s="365" t="e">
        <f t="shared" si="2"/>
        <v>#REF!</v>
      </c>
      <c r="R32" s="308" t="e">
        <f>+H32-P32</f>
        <v>#REF!</v>
      </c>
      <c r="S32" s="365" t="e">
        <f t="shared" si="3"/>
        <v>#REF!</v>
      </c>
      <c r="T32" s="308" t="e">
        <f>+NOVIEMBRE!V32</f>
        <v>#REF!</v>
      </c>
      <c r="U32" s="308"/>
      <c r="V32" s="308" t="e">
        <f>+T32+U32</f>
        <v>#REF!</v>
      </c>
      <c r="W32" s="365" t="e">
        <f t="shared" si="4"/>
        <v>#REF!</v>
      </c>
      <c r="X32" s="308">
        <f>+U32</f>
        <v>0</v>
      </c>
      <c r="Y32" s="270" t="e">
        <f>+X32+NOVIEMBRE!Y32</f>
        <v>#REF!</v>
      </c>
      <c r="Z32" s="365" t="e">
        <f t="shared" si="5"/>
        <v>#REF!</v>
      </c>
      <c r="AA32" s="312" t="e">
        <f>+P32-Y32</f>
        <v>#REF!</v>
      </c>
    </row>
    <row r="33" spans="1:27" x14ac:dyDescent="0.2">
      <c r="A33" s="291" t="s">
        <v>128</v>
      </c>
      <c r="B33" s="292" t="s">
        <v>129</v>
      </c>
      <c r="C33" s="293">
        <f t="shared" ref="C33:K33" si="23">+C34+C35</f>
        <v>0</v>
      </c>
      <c r="D33" s="293">
        <f t="shared" si="23"/>
        <v>0</v>
      </c>
      <c r="E33" s="293">
        <f t="shared" si="23"/>
        <v>0</v>
      </c>
      <c r="F33" s="293">
        <f t="shared" si="23"/>
        <v>0</v>
      </c>
      <c r="G33" s="293">
        <f t="shared" si="23"/>
        <v>0</v>
      </c>
      <c r="H33" s="293">
        <f t="shared" si="23"/>
        <v>0</v>
      </c>
      <c r="I33" s="293">
        <f t="shared" si="23"/>
        <v>0</v>
      </c>
      <c r="J33" s="293">
        <f t="shared" si="23"/>
        <v>0</v>
      </c>
      <c r="K33" s="293" t="e">
        <f t="shared" si="23"/>
        <v>#REF!</v>
      </c>
      <c r="L33" s="364" t="e">
        <f t="shared" si="1"/>
        <v>#REF!</v>
      </c>
      <c r="M33" s="293" t="e">
        <f>+M34+M35</f>
        <v>#REF!</v>
      </c>
      <c r="N33" s="293">
        <f>+N34+N35</f>
        <v>0</v>
      </c>
      <c r="O33" s="293">
        <f>+O34+O35</f>
        <v>0</v>
      </c>
      <c r="P33" s="293" t="e">
        <f>+P34+P35</f>
        <v>#REF!</v>
      </c>
      <c r="Q33" s="364" t="e">
        <f t="shared" si="2"/>
        <v>#REF!</v>
      </c>
      <c r="R33" s="293" t="e">
        <f>+R34+R35</f>
        <v>#REF!</v>
      </c>
      <c r="S33" s="364" t="e">
        <f t="shared" si="3"/>
        <v>#REF!</v>
      </c>
      <c r="T33" s="293" t="e">
        <f>+T34+T35</f>
        <v>#REF!</v>
      </c>
      <c r="U33" s="293">
        <f>+U34+U35</f>
        <v>0</v>
      </c>
      <c r="V33" s="293" t="e">
        <f>+V34+V35</f>
        <v>#REF!</v>
      </c>
      <c r="W33" s="364" t="e">
        <f t="shared" si="4"/>
        <v>#REF!</v>
      </c>
      <c r="X33" s="293">
        <f>+X34+X35</f>
        <v>0</v>
      </c>
      <c r="Y33" s="293" t="e">
        <f>+Y34+Y35</f>
        <v>#REF!</v>
      </c>
      <c r="Z33" s="364" t="e">
        <f t="shared" si="5"/>
        <v>#REF!</v>
      </c>
      <c r="AA33" s="296" t="e">
        <f>+AA34+AA35</f>
        <v>#REF!</v>
      </c>
    </row>
    <row r="34" spans="1:27" s="275" customFormat="1" x14ac:dyDescent="0.2">
      <c r="A34" s="297" t="s">
        <v>130</v>
      </c>
      <c r="B34" s="298" t="s">
        <v>131</v>
      </c>
      <c r="C34" s="313"/>
      <c r="D34" s="271">
        <v>0</v>
      </c>
      <c r="E34" s="271">
        <v>0</v>
      </c>
      <c r="F34" s="271">
        <v>0</v>
      </c>
      <c r="G34" s="271">
        <v>0</v>
      </c>
      <c r="H34" s="270">
        <f>+C34+D34-E34+F34-G34</f>
        <v>0</v>
      </c>
      <c r="I34" s="270">
        <f>+'CDP-RP DIC'!C80</f>
        <v>0</v>
      </c>
      <c r="J34" s="270">
        <v>0</v>
      </c>
      <c r="K34" s="270" t="e">
        <f>+I34-J34+NOVIEMBRE!K34</f>
        <v>#REF!</v>
      </c>
      <c r="L34" s="361" t="e">
        <f t="shared" si="1"/>
        <v>#REF!</v>
      </c>
      <c r="M34" s="270" t="e">
        <f>+H34-K34</f>
        <v>#REF!</v>
      </c>
      <c r="N34" s="270">
        <f>+'CDP-RP DIC'!G86</f>
        <v>0</v>
      </c>
      <c r="O34" s="270">
        <v>0</v>
      </c>
      <c r="P34" s="270" t="e">
        <f>+N34-O34+NOVIEMBRE!P34</f>
        <v>#REF!</v>
      </c>
      <c r="Q34" s="361" t="e">
        <f t="shared" si="2"/>
        <v>#REF!</v>
      </c>
      <c r="R34" s="270" t="e">
        <f>+H34-P34</f>
        <v>#REF!</v>
      </c>
      <c r="S34" s="361" t="e">
        <f t="shared" si="3"/>
        <v>#REF!</v>
      </c>
      <c r="T34" s="270" t="e">
        <f>+NOVIEMBRE!V34</f>
        <v>#REF!</v>
      </c>
      <c r="U34" s="270"/>
      <c r="V34" s="270" t="e">
        <f>+T34+U34</f>
        <v>#REF!</v>
      </c>
      <c r="W34" s="361" t="e">
        <f t="shared" si="4"/>
        <v>#REF!</v>
      </c>
      <c r="X34" s="270">
        <f>+U34</f>
        <v>0</v>
      </c>
      <c r="Y34" s="270" t="e">
        <f>+X34+NOVIEMBRE!Y34</f>
        <v>#REF!</v>
      </c>
      <c r="Z34" s="361" t="e">
        <f t="shared" si="5"/>
        <v>#REF!</v>
      </c>
      <c r="AA34" s="274" t="e">
        <f>+P34-Y34</f>
        <v>#REF!</v>
      </c>
    </row>
    <row r="35" spans="1:27" s="275" customFormat="1" x14ac:dyDescent="0.2">
      <c r="A35" s="284" t="s">
        <v>132</v>
      </c>
      <c r="B35" s="285" t="s">
        <v>133</v>
      </c>
      <c r="C35" s="315"/>
      <c r="D35" s="287">
        <v>0</v>
      </c>
      <c r="E35" s="287">
        <v>0</v>
      </c>
      <c r="F35" s="287">
        <v>0</v>
      </c>
      <c r="G35" s="287">
        <v>0</v>
      </c>
      <c r="H35" s="286">
        <f>+C35+D35-E35+F35-G35</f>
        <v>0</v>
      </c>
      <c r="I35" s="270">
        <f>+'CDP-RP DIC'!C81</f>
        <v>0</v>
      </c>
      <c r="J35" s="286">
        <v>0</v>
      </c>
      <c r="K35" s="270" t="e">
        <f>+I35-J35+NOVIEMBRE!K35</f>
        <v>#REF!</v>
      </c>
      <c r="L35" s="365" t="e">
        <f t="shared" si="1"/>
        <v>#REF!</v>
      </c>
      <c r="M35" s="286" t="e">
        <f>+H35-K35</f>
        <v>#REF!</v>
      </c>
      <c r="N35" s="270">
        <f>+'CDP-RP DIC'!G91</f>
        <v>0</v>
      </c>
      <c r="O35" s="286">
        <v>0</v>
      </c>
      <c r="P35" s="270" t="e">
        <f>+N35-O35+NOVIEMBRE!P35</f>
        <v>#REF!</v>
      </c>
      <c r="Q35" s="365" t="e">
        <f t="shared" si="2"/>
        <v>#REF!</v>
      </c>
      <c r="R35" s="286" t="e">
        <f>+H35-P35</f>
        <v>#REF!</v>
      </c>
      <c r="S35" s="365" t="e">
        <f t="shared" si="3"/>
        <v>#REF!</v>
      </c>
      <c r="T35" s="270" t="e">
        <f>+NOVIEMBRE!V35</f>
        <v>#REF!</v>
      </c>
      <c r="U35" s="286"/>
      <c r="V35" s="308" t="e">
        <f>+T35+U35</f>
        <v>#REF!</v>
      </c>
      <c r="W35" s="365" t="e">
        <f t="shared" si="4"/>
        <v>#REF!</v>
      </c>
      <c r="X35" s="308">
        <f>+U35</f>
        <v>0</v>
      </c>
      <c r="Y35" s="270" t="e">
        <f>+X35+NOVIEMBRE!Y35</f>
        <v>#REF!</v>
      </c>
      <c r="Z35" s="365" t="e">
        <f t="shared" si="5"/>
        <v>#REF!</v>
      </c>
      <c r="AA35" s="290" t="e">
        <f>+P35-Y35</f>
        <v>#REF!</v>
      </c>
    </row>
    <row r="36" spans="1:27" x14ac:dyDescent="0.2">
      <c r="A36" s="299" t="s">
        <v>134</v>
      </c>
      <c r="B36" s="300" t="s">
        <v>135</v>
      </c>
      <c r="C36" s="252">
        <f t="shared" ref="C36:K36" si="24">+C37+C41+C43</f>
        <v>0</v>
      </c>
      <c r="D36" s="252">
        <f t="shared" si="24"/>
        <v>0</v>
      </c>
      <c r="E36" s="252">
        <f t="shared" si="24"/>
        <v>0</v>
      </c>
      <c r="F36" s="252">
        <f t="shared" si="24"/>
        <v>0</v>
      </c>
      <c r="G36" s="252">
        <f t="shared" si="24"/>
        <v>0</v>
      </c>
      <c r="H36" s="252">
        <f t="shared" si="24"/>
        <v>0</v>
      </c>
      <c r="I36" s="252">
        <f t="shared" si="24"/>
        <v>0</v>
      </c>
      <c r="J36" s="252">
        <f t="shared" si="24"/>
        <v>0</v>
      </c>
      <c r="K36" s="252" t="e">
        <f t="shared" si="24"/>
        <v>#REF!</v>
      </c>
      <c r="L36" s="357" t="e">
        <f t="shared" si="1"/>
        <v>#REF!</v>
      </c>
      <c r="M36" s="252" t="e">
        <f>+M37+M41+M43</f>
        <v>#REF!</v>
      </c>
      <c r="N36" s="252">
        <f>+N37+N41+N43</f>
        <v>0</v>
      </c>
      <c r="O36" s="252">
        <f>+O37+O41+O43</f>
        <v>0</v>
      </c>
      <c r="P36" s="252" t="e">
        <f>+P37+P41+P43</f>
        <v>#REF!</v>
      </c>
      <c r="Q36" s="357" t="e">
        <f t="shared" si="2"/>
        <v>#REF!</v>
      </c>
      <c r="R36" s="252" t="e">
        <f>+R37+R41+R43</f>
        <v>#REF!</v>
      </c>
      <c r="S36" s="357" t="e">
        <f t="shared" si="3"/>
        <v>#REF!</v>
      </c>
      <c r="T36" s="252" t="e">
        <f>+T37+T41+T43</f>
        <v>#REF!</v>
      </c>
      <c r="U36" s="252">
        <f>+U37+U41+U43</f>
        <v>0</v>
      </c>
      <c r="V36" s="252" t="e">
        <f>+V37+V41+V43</f>
        <v>#REF!</v>
      </c>
      <c r="W36" s="357" t="e">
        <f t="shared" si="4"/>
        <v>#REF!</v>
      </c>
      <c r="X36" s="252">
        <f>+X37+X41+X43</f>
        <v>0</v>
      </c>
      <c r="Y36" s="252" t="e">
        <f>+Y37+Y41+Y43</f>
        <v>#REF!</v>
      </c>
      <c r="Z36" s="357" t="e">
        <f t="shared" si="5"/>
        <v>#REF!</v>
      </c>
      <c r="AA36" s="255" t="e">
        <f>+AA37+AA41+AA43</f>
        <v>#REF!</v>
      </c>
    </row>
    <row r="37" spans="1:27" x14ac:dyDescent="0.2">
      <c r="A37" s="262" t="s">
        <v>136</v>
      </c>
      <c r="B37" s="263" t="s">
        <v>117</v>
      </c>
      <c r="C37" s="264">
        <f t="shared" ref="C37:K37" si="25">+C38+C39+C40</f>
        <v>0</v>
      </c>
      <c r="D37" s="264">
        <f t="shared" si="25"/>
        <v>0</v>
      </c>
      <c r="E37" s="264">
        <f t="shared" si="25"/>
        <v>0</v>
      </c>
      <c r="F37" s="264">
        <f t="shared" si="25"/>
        <v>0</v>
      </c>
      <c r="G37" s="264">
        <f t="shared" si="25"/>
        <v>0</v>
      </c>
      <c r="H37" s="264">
        <f t="shared" si="25"/>
        <v>0</v>
      </c>
      <c r="I37" s="264">
        <f t="shared" si="25"/>
        <v>0</v>
      </c>
      <c r="J37" s="264">
        <f t="shared" si="25"/>
        <v>0</v>
      </c>
      <c r="K37" s="264" t="e">
        <f t="shared" si="25"/>
        <v>#REF!</v>
      </c>
      <c r="L37" s="509" t="e">
        <f t="shared" si="1"/>
        <v>#REF!</v>
      </c>
      <c r="M37" s="264" t="e">
        <f>+M38+M39+M40</f>
        <v>#REF!</v>
      </c>
      <c r="N37" s="264">
        <f>+N38+N39+N40</f>
        <v>0</v>
      </c>
      <c r="O37" s="264">
        <f>+O38+O39+O40</f>
        <v>0</v>
      </c>
      <c r="P37" s="264" t="e">
        <f>+P38+P39+P40</f>
        <v>#REF!</v>
      </c>
      <c r="Q37" s="509" t="e">
        <f t="shared" si="2"/>
        <v>#REF!</v>
      </c>
      <c r="R37" s="264" t="e">
        <f>+R38+R39+R40</f>
        <v>#REF!</v>
      </c>
      <c r="S37" s="509" t="e">
        <f t="shared" si="3"/>
        <v>#REF!</v>
      </c>
      <c r="T37" s="264" t="e">
        <f>+T38+T39+T40</f>
        <v>#REF!</v>
      </c>
      <c r="U37" s="264">
        <f>+U38+U39+U40</f>
        <v>0</v>
      </c>
      <c r="V37" s="264" t="e">
        <f>+V38+V39+V40</f>
        <v>#REF!</v>
      </c>
      <c r="W37" s="509" t="e">
        <f t="shared" si="4"/>
        <v>#REF!</v>
      </c>
      <c r="X37" s="264">
        <f>+X38+X39+X40</f>
        <v>0</v>
      </c>
      <c r="Y37" s="264" t="e">
        <f>+Y38+Y39+Y40</f>
        <v>#REF!</v>
      </c>
      <c r="Z37" s="509" t="e">
        <f t="shared" si="5"/>
        <v>#REF!</v>
      </c>
      <c r="AA37" s="267" t="e">
        <f>+AA38+AA39+AA40</f>
        <v>#REF!</v>
      </c>
    </row>
    <row r="38" spans="1:27" s="275" customFormat="1" x14ac:dyDescent="0.2">
      <c r="A38" s="297" t="s">
        <v>137</v>
      </c>
      <c r="B38" s="298" t="s">
        <v>138</v>
      </c>
      <c r="C38" s="270"/>
      <c r="D38" s="271">
        <v>0</v>
      </c>
      <c r="E38" s="271">
        <v>0</v>
      </c>
      <c r="F38" s="271">
        <v>0</v>
      </c>
      <c r="G38" s="271">
        <v>0</v>
      </c>
      <c r="H38" s="270">
        <f>+C38+D38-E38+F38-G38</f>
        <v>0</v>
      </c>
      <c r="I38" s="270">
        <f>+'CDP-RP DIC'!C91</f>
        <v>0</v>
      </c>
      <c r="J38" s="270">
        <v>0</v>
      </c>
      <c r="K38" s="270" t="e">
        <f>+I38-J38+NOVIEMBRE!K38</f>
        <v>#REF!</v>
      </c>
      <c r="L38" s="361" t="e">
        <f t="shared" si="1"/>
        <v>#REF!</v>
      </c>
      <c r="M38" s="270" t="e">
        <f>+H38-K38</f>
        <v>#REF!</v>
      </c>
      <c r="N38" s="270">
        <f>+'CDP-RP DIC'!G92</f>
        <v>0</v>
      </c>
      <c r="O38" s="270">
        <v>0</v>
      </c>
      <c r="P38" s="270" t="e">
        <f>+N38-O38+NOVIEMBRE!P38</f>
        <v>#REF!</v>
      </c>
      <c r="Q38" s="361" t="e">
        <f t="shared" si="2"/>
        <v>#REF!</v>
      </c>
      <c r="R38" s="270" t="e">
        <f>+H38-P38</f>
        <v>#REF!</v>
      </c>
      <c r="S38" s="361" t="e">
        <f t="shared" si="3"/>
        <v>#REF!</v>
      </c>
      <c r="T38" s="270" t="e">
        <f>+NOVIEMBRE!V38</f>
        <v>#REF!</v>
      </c>
      <c r="U38" s="270"/>
      <c r="V38" s="270" t="e">
        <f>+T38+U38</f>
        <v>#REF!</v>
      </c>
      <c r="W38" s="361" t="e">
        <f t="shared" si="4"/>
        <v>#REF!</v>
      </c>
      <c r="X38" s="270">
        <f>+U38</f>
        <v>0</v>
      </c>
      <c r="Y38" s="270" t="e">
        <f>+X38+NOVIEMBRE!Y38</f>
        <v>#REF!</v>
      </c>
      <c r="Z38" s="361" t="e">
        <f t="shared" si="5"/>
        <v>#REF!</v>
      </c>
      <c r="AA38" s="274" t="e">
        <f>+P38-Y38</f>
        <v>#REF!</v>
      </c>
    </row>
    <row r="39" spans="1:27" s="275" customFormat="1" x14ac:dyDescent="0.2">
      <c r="A39" s="276" t="s">
        <v>139</v>
      </c>
      <c r="B39" s="277" t="s">
        <v>127</v>
      </c>
      <c r="C39" s="278"/>
      <c r="D39" s="279">
        <v>0</v>
      </c>
      <c r="E39" s="279">
        <v>0</v>
      </c>
      <c r="F39" s="279">
        <v>0</v>
      </c>
      <c r="G39" s="279">
        <v>0</v>
      </c>
      <c r="H39" s="278">
        <f>+C39+D39-E39+F39-G39</f>
        <v>0</v>
      </c>
      <c r="I39" s="270">
        <f>+'CDP-RP DIC'!C92</f>
        <v>0</v>
      </c>
      <c r="J39" s="278">
        <v>0</v>
      </c>
      <c r="K39" s="270" t="e">
        <f>+I39-J39+NOVIEMBRE!K39</f>
        <v>#REF!</v>
      </c>
      <c r="L39" s="361" t="e">
        <f t="shared" si="1"/>
        <v>#REF!</v>
      </c>
      <c r="M39" s="278" t="e">
        <f>+H39-K39</f>
        <v>#REF!</v>
      </c>
      <c r="N39" s="270">
        <f>+'CDP-RP DIC'!G93</f>
        <v>0</v>
      </c>
      <c r="O39" s="278">
        <v>0</v>
      </c>
      <c r="P39" s="270" t="e">
        <f>+N39-O39+NOVIEMBRE!P39</f>
        <v>#REF!</v>
      </c>
      <c r="Q39" s="361" t="e">
        <f t="shared" si="2"/>
        <v>#REF!</v>
      </c>
      <c r="R39" s="278" t="e">
        <f>+H39-P39</f>
        <v>#REF!</v>
      </c>
      <c r="S39" s="361" t="e">
        <f t="shared" si="3"/>
        <v>#REF!</v>
      </c>
      <c r="T39" s="270" t="e">
        <f>+NOVIEMBRE!V39</f>
        <v>#REF!</v>
      </c>
      <c r="U39" s="278"/>
      <c r="V39" s="270" t="e">
        <f>+T39+U39</f>
        <v>#REF!</v>
      </c>
      <c r="W39" s="361" t="e">
        <f t="shared" si="4"/>
        <v>#REF!</v>
      </c>
      <c r="X39" s="270">
        <f>+U39</f>
        <v>0</v>
      </c>
      <c r="Y39" s="270" t="e">
        <f>+X39+NOVIEMBRE!Y39</f>
        <v>#REF!</v>
      </c>
      <c r="Z39" s="361" t="e">
        <f t="shared" si="5"/>
        <v>#REF!</v>
      </c>
      <c r="AA39" s="282" t="e">
        <f>+P39-Y39</f>
        <v>#REF!</v>
      </c>
    </row>
    <row r="40" spans="1:27" s="275" customFormat="1" x14ac:dyDescent="0.2">
      <c r="A40" s="284" t="s">
        <v>140</v>
      </c>
      <c r="B40" s="285" t="s">
        <v>141</v>
      </c>
      <c r="C40" s="286"/>
      <c r="D40" s="287">
        <v>0</v>
      </c>
      <c r="E40" s="287">
        <v>0</v>
      </c>
      <c r="F40" s="287">
        <v>0</v>
      </c>
      <c r="G40" s="287">
        <v>0</v>
      </c>
      <c r="H40" s="286">
        <f>+C40+D40-E40+F40-G40</f>
        <v>0</v>
      </c>
      <c r="I40" s="270">
        <f>+'CDP-RP DIC'!C93</f>
        <v>0</v>
      </c>
      <c r="J40" s="286">
        <v>0</v>
      </c>
      <c r="K40" s="270" t="e">
        <f>+I40-J40+NOVIEMBRE!K40</f>
        <v>#REF!</v>
      </c>
      <c r="L40" s="365" t="e">
        <f t="shared" si="1"/>
        <v>#REF!</v>
      </c>
      <c r="M40" s="286" t="e">
        <f>+H40-K40</f>
        <v>#REF!</v>
      </c>
      <c r="N40" s="270">
        <f>+'CDP-RP DIC'!G109</f>
        <v>0</v>
      </c>
      <c r="O40" s="286">
        <v>0</v>
      </c>
      <c r="P40" s="270" t="e">
        <f>+N40-O40+NOVIEMBRE!P40</f>
        <v>#REF!</v>
      </c>
      <c r="Q40" s="365" t="e">
        <f t="shared" si="2"/>
        <v>#REF!</v>
      </c>
      <c r="R40" s="286" t="e">
        <f>+H40-P40</f>
        <v>#REF!</v>
      </c>
      <c r="S40" s="365" t="e">
        <f t="shared" si="3"/>
        <v>#REF!</v>
      </c>
      <c r="T40" s="270" t="e">
        <f>+NOVIEMBRE!V40</f>
        <v>#REF!</v>
      </c>
      <c r="U40" s="286"/>
      <c r="V40" s="308" t="e">
        <f>+T40+U40</f>
        <v>#REF!</v>
      </c>
      <c r="W40" s="365" t="e">
        <f t="shared" si="4"/>
        <v>#REF!</v>
      </c>
      <c r="X40" s="308">
        <f>+U40</f>
        <v>0</v>
      </c>
      <c r="Y40" s="270" t="e">
        <f>+X40+NOVIEMBRE!Y40</f>
        <v>#REF!</v>
      </c>
      <c r="Z40" s="365" t="e">
        <f t="shared" si="5"/>
        <v>#REF!</v>
      </c>
      <c r="AA40" s="290" t="e">
        <f>+P40-Y40</f>
        <v>#REF!</v>
      </c>
    </row>
    <row r="41" spans="1:27" x14ac:dyDescent="0.2">
      <c r="A41" s="291" t="s">
        <v>142</v>
      </c>
      <c r="B41" s="292" t="s">
        <v>143</v>
      </c>
      <c r="C41" s="293">
        <f t="shared" ref="C41:K41" si="26">+C42</f>
        <v>0</v>
      </c>
      <c r="D41" s="293">
        <f t="shared" si="26"/>
        <v>0</v>
      </c>
      <c r="E41" s="293">
        <f t="shared" si="26"/>
        <v>0</v>
      </c>
      <c r="F41" s="293">
        <f t="shared" si="26"/>
        <v>0</v>
      </c>
      <c r="G41" s="293">
        <f t="shared" si="26"/>
        <v>0</v>
      </c>
      <c r="H41" s="293">
        <f t="shared" si="26"/>
        <v>0</v>
      </c>
      <c r="I41" s="293">
        <f t="shared" si="26"/>
        <v>0</v>
      </c>
      <c r="J41" s="293">
        <f t="shared" si="26"/>
        <v>0</v>
      </c>
      <c r="K41" s="293" t="e">
        <f t="shared" si="26"/>
        <v>#REF!</v>
      </c>
      <c r="L41" s="364" t="e">
        <f t="shared" si="1"/>
        <v>#REF!</v>
      </c>
      <c r="M41" s="293" t="e">
        <f>+M42</f>
        <v>#REF!</v>
      </c>
      <c r="N41" s="293">
        <f>+N42</f>
        <v>0</v>
      </c>
      <c r="O41" s="293">
        <f>+O42</f>
        <v>0</v>
      </c>
      <c r="P41" s="293" t="e">
        <f>+P42</f>
        <v>#REF!</v>
      </c>
      <c r="Q41" s="364" t="e">
        <f t="shared" si="2"/>
        <v>#REF!</v>
      </c>
      <c r="R41" s="293" t="e">
        <f>+R42</f>
        <v>#REF!</v>
      </c>
      <c r="S41" s="364" t="e">
        <f t="shared" si="3"/>
        <v>#REF!</v>
      </c>
      <c r="T41" s="293" t="e">
        <f>+T42</f>
        <v>#REF!</v>
      </c>
      <c r="U41" s="293">
        <f>+U42</f>
        <v>0</v>
      </c>
      <c r="V41" s="293" t="e">
        <f>+V42</f>
        <v>#REF!</v>
      </c>
      <c r="W41" s="364" t="e">
        <f t="shared" si="4"/>
        <v>#REF!</v>
      </c>
      <c r="X41" s="293">
        <f>+X42</f>
        <v>0</v>
      </c>
      <c r="Y41" s="293" t="e">
        <f>+Y42</f>
        <v>#REF!</v>
      </c>
      <c r="Z41" s="364" t="e">
        <f t="shared" si="5"/>
        <v>#REF!</v>
      </c>
      <c r="AA41" s="296" t="e">
        <f>+AA42</f>
        <v>#REF!</v>
      </c>
    </row>
    <row r="42" spans="1:27" s="275" customFormat="1" x14ac:dyDescent="0.2">
      <c r="A42" s="306" t="s">
        <v>144</v>
      </c>
      <c r="B42" s="307" t="s">
        <v>143</v>
      </c>
      <c r="C42" s="308"/>
      <c r="D42" s="309"/>
      <c r="E42" s="309">
        <v>0</v>
      </c>
      <c r="F42" s="309">
        <v>0</v>
      </c>
      <c r="G42" s="309">
        <v>0</v>
      </c>
      <c r="H42" s="308">
        <f>+C42+D42-E42+F42-G42</f>
        <v>0</v>
      </c>
      <c r="I42" s="308">
        <f>+'CDP-RP DIC'!C115</f>
        <v>0</v>
      </c>
      <c r="J42" s="308">
        <v>0</v>
      </c>
      <c r="K42" s="270" t="e">
        <f>+I42-J42+NOVIEMBRE!K42</f>
        <v>#REF!</v>
      </c>
      <c r="L42" s="365" t="e">
        <f t="shared" si="1"/>
        <v>#REF!</v>
      </c>
      <c r="M42" s="308" t="e">
        <f>+H42-K42</f>
        <v>#REF!</v>
      </c>
      <c r="N42" s="308">
        <f>+'CDP-RP DIC'!G115</f>
        <v>0</v>
      </c>
      <c r="O42" s="308">
        <v>0</v>
      </c>
      <c r="P42" s="270" t="e">
        <f>+N42-O42+NOVIEMBRE!P42</f>
        <v>#REF!</v>
      </c>
      <c r="Q42" s="365" t="e">
        <f t="shared" si="2"/>
        <v>#REF!</v>
      </c>
      <c r="R42" s="308" t="e">
        <f>+H42-P42</f>
        <v>#REF!</v>
      </c>
      <c r="S42" s="365" t="e">
        <f t="shared" si="3"/>
        <v>#REF!</v>
      </c>
      <c r="T42" s="308" t="e">
        <f>+NOVIEMBRE!V42</f>
        <v>#REF!</v>
      </c>
      <c r="U42" s="308"/>
      <c r="V42" s="308" t="e">
        <f>+T42+U42</f>
        <v>#REF!</v>
      </c>
      <c r="W42" s="365" t="e">
        <f t="shared" si="4"/>
        <v>#REF!</v>
      </c>
      <c r="X42" s="308">
        <f>+U42</f>
        <v>0</v>
      </c>
      <c r="Y42" s="270" t="e">
        <f>+X42+NOVIEMBRE!Y42</f>
        <v>#REF!</v>
      </c>
      <c r="Z42" s="365" t="e">
        <f t="shared" si="5"/>
        <v>#REF!</v>
      </c>
      <c r="AA42" s="312" t="e">
        <f>+P42-Y42</f>
        <v>#REF!</v>
      </c>
    </row>
    <row r="43" spans="1:27" x14ac:dyDescent="0.2">
      <c r="A43" s="291" t="s">
        <v>145</v>
      </c>
      <c r="B43" s="292" t="s">
        <v>146</v>
      </c>
      <c r="C43" s="293">
        <f t="shared" ref="C43:K43" si="27">+C44</f>
        <v>0</v>
      </c>
      <c r="D43" s="293">
        <f t="shared" si="27"/>
        <v>0</v>
      </c>
      <c r="E43" s="293">
        <f t="shared" si="27"/>
        <v>0</v>
      </c>
      <c r="F43" s="293">
        <f t="shared" si="27"/>
        <v>0</v>
      </c>
      <c r="G43" s="293">
        <f t="shared" si="27"/>
        <v>0</v>
      </c>
      <c r="H43" s="293">
        <f t="shared" si="27"/>
        <v>0</v>
      </c>
      <c r="I43" s="293">
        <f t="shared" si="27"/>
        <v>0</v>
      </c>
      <c r="J43" s="293">
        <f t="shared" si="27"/>
        <v>0</v>
      </c>
      <c r="K43" s="293" t="e">
        <f t="shared" si="27"/>
        <v>#REF!</v>
      </c>
      <c r="L43" s="364" t="e">
        <f t="shared" si="1"/>
        <v>#REF!</v>
      </c>
      <c r="M43" s="293" t="e">
        <f>+M44</f>
        <v>#REF!</v>
      </c>
      <c r="N43" s="293">
        <f>+N44</f>
        <v>0</v>
      </c>
      <c r="O43" s="293">
        <f>+O44</f>
        <v>0</v>
      </c>
      <c r="P43" s="293" t="e">
        <f>+P44</f>
        <v>#REF!</v>
      </c>
      <c r="Q43" s="364" t="e">
        <f t="shared" si="2"/>
        <v>#REF!</v>
      </c>
      <c r="R43" s="293" t="e">
        <f>+R44</f>
        <v>#REF!</v>
      </c>
      <c r="S43" s="364" t="e">
        <f t="shared" si="3"/>
        <v>#REF!</v>
      </c>
      <c r="T43" s="293" t="e">
        <f>+T44</f>
        <v>#REF!</v>
      </c>
      <c r="U43" s="293">
        <f>+U44</f>
        <v>0</v>
      </c>
      <c r="V43" s="293" t="e">
        <f>+V44</f>
        <v>#REF!</v>
      </c>
      <c r="W43" s="364" t="e">
        <f t="shared" si="4"/>
        <v>#REF!</v>
      </c>
      <c r="X43" s="293">
        <f>+X44</f>
        <v>0</v>
      </c>
      <c r="Y43" s="293" t="e">
        <f>+Y44</f>
        <v>#REF!</v>
      </c>
      <c r="Z43" s="364" t="e">
        <f t="shared" si="5"/>
        <v>#REF!</v>
      </c>
      <c r="AA43" s="296" t="e">
        <f>+AA44</f>
        <v>#REF!</v>
      </c>
    </row>
    <row r="44" spans="1:27" s="275" customFormat="1" x14ac:dyDescent="0.2">
      <c r="A44" s="317" t="s">
        <v>147</v>
      </c>
      <c r="B44" s="307" t="s">
        <v>146</v>
      </c>
      <c r="C44" s="308"/>
      <c r="D44" s="309">
        <v>0</v>
      </c>
      <c r="E44" s="309">
        <v>0</v>
      </c>
      <c r="F44" s="309">
        <v>0</v>
      </c>
      <c r="G44" s="309">
        <v>0</v>
      </c>
      <c r="H44" s="308">
        <f>+C44+D44-E44+F44-G44</f>
        <v>0</v>
      </c>
      <c r="I44" s="308">
        <f>+'CDP-RP DIC'!C120</f>
        <v>0</v>
      </c>
      <c r="J44" s="308">
        <v>0</v>
      </c>
      <c r="K44" s="270" t="e">
        <f>+I44-J44+NOVIEMBRE!K44</f>
        <v>#REF!</v>
      </c>
      <c r="L44" s="365" t="e">
        <f t="shared" si="1"/>
        <v>#REF!</v>
      </c>
      <c r="M44" s="308" t="e">
        <f>+H44-K44</f>
        <v>#REF!</v>
      </c>
      <c r="N44" s="308">
        <f>+'CDP-RP DIC'!G120</f>
        <v>0</v>
      </c>
      <c r="O44" s="308">
        <v>0</v>
      </c>
      <c r="P44" s="270" t="e">
        <f>+N44-O44+NOVIEMBRE!P44</f>
        <v>#REF!</v>
      </c>
      <c r="Q44" s="365" t="e">
        <f t="shared" si="2"/>
        <v>#REF!</v>
      </c>
      <c r="R44" s="308" t="e">
        <f>+H44-P44</f>
        <v>#REF!</v>
      </c>
      <c r="S44" s="365" t="e">
        <f t="shared" si="3"/>
        <v>#REF!</v>
      </c>
      <c r="T44" s="308" t="e">
        <f>+NOVIEMBRE!V44</f>
        <v>#REF!</v>
      </c>
      <c r="U44" s="308"/>
      <c r="V44" s="308" t="e">
        <f>+T44+U44</f>
        <v>#REF!</v>
      </c>
      <c r="W44" s="365" t="e">
        <f t="shared" si="4"/>
        <v>#REF!</v>
      </c>
      <c r="X44" s="308">
        <f>+U44</f>
        <v>0</v>
      </c>
      <c r="Y44" s="270" t="e">
        <f>+X44+NOVIEMBRE!Y44</f>
        <v>#REF!</v>
      </c>
      <c r="Z44" s="365" t="e">
        <f t="shared" si="5"/>
        <v>#REF!</v>
      </c>
      <c r="AA44" s="312" t="e">
        <f>+P44-Y44</f>
        <v>#REF!</v>
      </c>
    </row>
    <row r="45" spans="1:27" x14ac:dyDescent="0.2">
      <c r="A45" s="299" t="s">
        <v>148</v>
      </c>
      <c r="B45" s="300" t="s">
        <v>149</v>
      </c>
      <c r="C45" s="252">
        <f t="shared" ref="C45:K45" si="28">+C46+C50</f>
        <v>0</v>
      </c>
      <c r="D45" s="252">
        <f t="shared" si="28"/>
        <v>0</v>
      </c>
      <c r="E45" s="252">
        <f t="shared" si="28"/>
        <v>0</v>
      </c>
      <c r="F45" s="252">
        <f t="shared" si="28"/>
        <v>0</v>
      </c>
      <c r="G45" s="252">
        <f t="shared" si="28"/>
        <v>0</v>
      </c>
      <c r="H45" s="252">
        <f t="shared" si="28"/>
        <v>0</v>
      </c>
      <c r="I45" s="252">
        <f t="shared" si="28"/>
        <v>0</v>
      </c>
      <c r="J45" s="252">
        <f t="shared" si="28"/>
        <v>0</v>
      </c>
      <c r="K45" s="252" t="e">
        <f t="shared" si="28"/>
        <v>#REF!</v>
      </c>
      <c r="L45" s="357" t="e">
        <f t="shared" si="1"/>
        <v>#REF!</v>
      </c>
      <c r="M45" s="252" t="e">
        <f>+M46+M50</f>
        <v>#REF!</v>
      </c>
      <c r="N45" s="252">
        <f>+N46+N50</f>
        <v>0</v>
      </c>
      <c r="O45" s="252">
        <f>+O46+O50</f>
        <v>0</v>
      </c>
      <c r="P45" s="252" t="e">
        <f>+P46+P50</f>
        <v>#REF!</v>
      </c>
      <c r="Q45" s="357" t="e">
        <f t="shared" si="2"/>
        <v>#REF!</v>
      </c>
      <c r="R45" s="252" t="e">
        <f>+R46+R50</f>
        <v>#REF!</v>
      </c>
      <c r="S45" s="357" t="e">
        <f t="shared" si="3"/>
        <v>#REF!</v>
      </c>
      <c r="T45" s="252" t="e">
        <f>+T46+T50</f>
        <v>#REF!</v>
      </c>
      <c r="U45" s="252">
        <f>+U46+U50</f>
        <v>0</v>
      </c>
      <c r="V45" s="252" t="e">
        <f>+V46+V50</f>
        <v>#REF!</v>
      </c>
      <c r="W45" s="357" t="e">
        <f t="shared" si="4"/>
        <v>#REF!</v>
      </c>
      <c r="X45" s="252">
        <f>+X46+X50</f>
        <v>0</v>
      </c>
      <c r="Y45" s="252" t="e">
        <f>+Y46+Y50</f>
        <v>#REF!</v>
      </c>
      <c r="Z45" s="357" t="e">
        <f t="shared" si="5"/>
        <v>#REF!</v>
      </c>
      <c r="AA45" s="255" t="e">
        <f>+AA46+AA50</f>
        <v>#REF!</v>
      </c>
    </row>
    <row r="46" spans="1:27" x14ac:dyDescent="0.2">
      <c r="A46" s="262" t="s">
        <v>150</v>
      </c>
      <c r="B46" s="263" t="s">
        <v>151</v>
      </c>
      <c r="C46" s="264">
        <f t="shared" ref="C46:K46" si="29">+C47+C48+C49</f>
        <v>0</v>
      </c>
      <c r="D46" s="264">
        <f t="shared" si="29"/>
        <v>0</v>
      </c>
      <c r="E46" s="264">
        <f t="shared" si="29"/>
        <v>0</v>
      </c>
      <c r="F46" s="264">
        <f t="shared" si="29"/>
        <v>0</v>
      </c>
      <c r="G46" s="264">
        <f t="shared" si="29"/>
        <v>0</v>
      </c>
      <c r="H46" s="264">
        <f t="shared" si="29"/>
        <v>0</v>
      </c>
      <c r="I46" s="264">
        <f t="shared" si="29"/>
        <v>0</v>
      </c>
      <c r="J46" s="264">
        <f t="shared" si="29"/>
        <v>0</v>
      </c>
      <c r="K46" s="264" t="e">
        <f t="shared" si="29"/>
        <v>#REF!</v>
      </c>
      <c r="L46" s="509" t="e">
        <f t="shared" si="1"/>
        <v>#REF!</v>
      </c>
      <c r="M46" s="264" t="e">
        <f>+M47+M48+M49</f>
        <v>#REF!</v>
      </c>
      <c r="N46" s="264">
        <f>+N47+N48+N49</f>
        <v>0</v>
      </c>
      <c r="O46" s="264">
        <f>+O47+O48+O49</f>
        <v>0</v>
      </c>
      <c r="P46" s="264" t="e">
        <f>+P47+P48+P49</f>
        <v>#REF!</v>
      </c>
      <c r="Q46" s="509" t="e">
        <f t="shared" si="2"/>
        <v>#REF!</v>
      </c>
      <c r="R46" s="264" t="e">
        <f>+R47+R48+R49</f>
        <v>#REF!</v>
      </c>
      <c r="S46" s="509" t="e">
        <f t="shared" si="3"/>
        <v>#REF!</v>
      </c>
      <c r="T46" s="264" t="e">
        <f>+T47+T48+T49</f>
        <v>#REF!</v>
      </c>
      <c r="U46" s="264">
        <f>+U47+U48+U49</f>
        <v>0</v>
      </c>
      <c r="V46" s="264" t="e">
        <f>+V47+V48+V49</f>
        <v>#REF!</v>
      </c>
      <c r="W46" s="509" t="e">
        <f t="shared" si="4"/>
        <v>#REF!</v>
      </c>
      <c r="X46" s="264">
        <f>+X47+X48+X49</f>
        <v>0</v>
      </c>
      <c r="Y46" s="264" t="e">
        <f>+Y47+Y48+Y49</f>
        <v>#REF!</v>
      </c>
      <c r="Z46" s="509" t="e">
        <f t="shared" si="5"/>
        <v>#REF!</v>
      </c>
      <c r="AA46" s="267" t="e">
        <f>+AA47+AA48+AA49</f>
        <v>#REF!</v>
      </c>
    </row>
    <row r="47" spans="1:27" s="275" customFormat="1" x14ac:dyDescent="0.2">
      <c r="A47" s="297" t="s">
        <v>152</v>
      </c>
      <c r="B47" s="298" t="s">
        <v>153</v>
      </c>
      <c r="C47" s="270"/>
      <c r="D47" s="271"/>
      <c r="E47" s="271"/>
      <c r="F47" s="271">
        <v>0</v>
      </c>
      <c r="G47" s="271">
        <v>0</v>
      </c>
      <c r="H47" s="270">
        <f>+C47+D47-E47+F47-G47</f>
        <v>0</v>
      </c>
      <c r="I47" s="278">
        <f>+'CDP-RP DIC'!C125</f>
        <v>0</v>
      </c>
      <c r="J47" s="270">
        <v>0</v>
      </c>
      <c r="K47" s="270" t="e">
        <f>+I47-J47+NOVIEMBRE!K47</f>
        <v>#REF!</v>
      </c>
      <c r="L47" s="361" t="e">
        <f t="shared" si="1"/>
        <v>#REF!</v>
      </c>
      <c r="M47" s="270" t="e">
        <f>+H47-K47</f>
        <v>#REF!</v>
      </c>
      <c r="N47" s="270">
        <f>+'CDP-RP DIC'!G125</f>
        <v>0</v>
      </c>
      <c r="O47" s="270">
        <v>0</v>
      </c>
      <c r="P47" s="270" t="e">
        <f>+N47-O47+NOVIEMBRE!P47</f>
        <v>#REF!</v>
      </c>
      <c r="Q47" s="361" t="e">
        <f t="shared" si="2"/>
        <v>#REF!</v>
      </c>
      <c r="R47" s="270" t="e">
        <f>+H47-P47</f>
        <v>#REF!</v>
      </c>
      <c r="S47" s="361" t="e">
        <f t="shared" si="3"/>
        <v>#REF!</v>
      </c>
      <c r="T47" s="270" t="e">
        <f>+NOVIEMBRE!V47</f>
        <v>#REF!</v>
      </c>
      <c r="U47" s="270"/>
      <c r="V47" s="270" t="e">
        <f>+T47+U47</f>
        <v>#REF!</v>
      </c>
      <c r="W47" s="361" t="e">
        <f t="shared" si="4"/>
        <v>#REF!</v>
      </c>
      <c r="X47" s="270">
        <f>+U47</f>
        <v>0</v>
      </c>
      <c r="Y47" s="270" t="e">
        <f>+X47+NOVIEMBRE!Y47</f>
        <v>#REF!</v>
      </c>
      <c r="Z47" s="361" t="e">
        <f t="shared" si="5"/>
        <v>#REF!</v>
      </c>
      <c r="AA47" s="274" t="e">
        <f>+P47-Y47</f>
        <v>#REF!</v>
      </c>
    </row>
    <row r="48" spans="1:27" s="275" customFormat="1" x14ac:dyDescent="0.2">
      <c r="A48" s="276" t="s">
        <v>154</v>
      </c>
      <c r="B48" s="277" t="s">
        <v>155</v>
      </c>
      <c r="C48" s="278"/>
      <c r="D48" s="279">
        <v>0</v>
      </c>
      <c r="E48" s="279"/>
      <c r="F48" s="279">
        <v>0</v>
      </c>
      <c r="G48" s="279">
        <v>0</v>
      </c>
      <c r="H48" s="278">
        <f>+C48+D48-E48+F48-G48</f>
        <v>0</v>
      </c>
      <c r="I48" s="278">
        <f>+'CDP-RP DIC'!C131</f>
        <v>0</v>
      </c>
      <c r="J48" s="278">
        <v>0</v>
      </c>
      <c r="K48" s="270" t="e">
        <f>+I48-J48+NOVIEMBRE!K48</f>
        <v>#REF!</v>
      </c>
      <c r="L48" s="361" t="e">
        <f t="shared" si="1"/>
        <v>#REF!</v>
      </c>
      <c r="M48" s="278" t="e">
        <f>+H48-K48</f>
        <v>#REF!</v>
      </c>
      <c r="N48" s="270">
        <f>+'CDP-RP DIC'!G131</f>
        <v>0</v>
      </c>
      <c r="O48" s="278">
        <v>0</v>
      </c>
      <c r="P48" s="270" t="e">
        <f>+N48-O48+NOVIEMBRE!P48</f>
        <v>#REF!</v>
      </c>
      <c r="Q48" s="361" t="e">
        <f t="shared" si="2"/>
        <v>#REF!</v>
      </c>
      <c r="R48" s="278" t="e">
        <f>+H48-P48</f>
        <v>#REF!</v>
      </c>
      <c r="S48" s="361" t="e">
        <f t="shared" si="3"/>
        <v>#REF!</v>
      </c>
      <c r="T48" s="270" t="e">
        <f>+NOVIEMBRE!V48</f>
        <v>#REF!</v>
      </c>
      <c r="U48" s="278">
        <v>0</v>
      </c>
      <c r="V48" s="270" t="e">
        <f>+T48+U48</f>
        <v>#REF!</v>
      </c>
      <c r="W48" s="361" t="e">
        <f t="shared" si="4"/>
        <v>#REF!</v>
      </c>
      <c r="X48" s="270">
        <f>+U48</f>
        <v>0</v>
      </c>
      <c r="Y48" s="270" t="e">
        <f>+X48+NOVIEMBRE!Y48</f>
        <v>#REF!</v>
      </c>
      <c r="Z48" s="361" t="e">
        <f t="shared" si="5"/>
        <v>#REF!</v>
      </c>
      <c r="AA48" s="282" t="e">
        <f>+P48-Y48</f>
        <v>#REF!</v>
      </c>
    </row>
    <row r="49" spans="1:27" s="275" customFormat="1" x14ac:dyDescent="0.2">
      <c r="A49" s="284" t="s">
        <v>156</v>
      </c>
      <c r="B49" s="285" t="s">
        <v>157</v>
      </c>
      <c r="C49" s="286"/>
      <c r="D49" s="287"/>
      <c r="E49" s="287">
        <v>0</v>
      </c>
      <c r="F49" s="287">
        <v>0</v>
      </c>
      <c r="G49" s="287">
        <v>0</v>
      </c>
      <c r="H49" s="286">
        <f>+C49+D49-E49+F49-G49</f>
        <v>0</v>
      </c>
      <c r="I49" s="278">
        <f>+'CDP-RP DIC'!C137</f>
        <v>0</v>
      </c>
      <c r="J49" s="286">
        <v>0</v>
      </c>
      <c r="K49" s="270" t="e">
        <f>+I49-J49+NOVIEMBRE!K49</f>
        <v>#REF!</v>
      </c>
      <c r="L49" s="365" t="e">
        <f t="shared" si="1"/>
        <v>#REF!</v>
      </c>
      <c r="M49" s="286" t="e">
        <f>+H49-K49</f>
        <v>#REF!</v>
      </c>
      <c r="N49" s="270">
        <f>+'CDP-RP DIC'!G137</f>
        <v>0</v>
      </c>
      <c r="O49" s="286">
        <v>0</v>
      </c>
      <c r="P49" s="270" t="e">
        <f>+N49-O49+NOVIEMBRE!P49</f>
        <v>#REF!</v>
      </c>
      <c r="Q49" s="365" t="e">
        <f t="shared" si="2"/>
        <v>#REF!</v>
      </c>
      <c r="R49" s="286" t="e">
        <f>+H49-P49</f>
        <v>#REF!</v>
      </c>
      <c r="S49" s="365" t="e">
        <f t="shared" si="3"/>
        <v>#REF!</v>
      </c>
      <c r="T49" s="270" t="e">
        <f>+NOVIEMBRE!V49</f>
        <v>#REF!</v>
      </c>
      <c r="U49" s="286"/>
      <c r="V49" s="308" t="e">
        <f>+T49+U49</f>
        <v>#REF!</v>
      </c>
      <c r="W49" s="365" t="e">
        <f t="shared" si="4"/>
        <v>#REF!</v>
      </c>
      <c r="X49" s="308">
        <f>+U49</f>
        <v>0</v>
      </c>
      <c r="Y49" s="270" t="e">
        <f>+X49+NOVIEMBRE!Y49</f>
        <v>#REF!</v>
      </c>
      <c r="Z49" s="365" t="e">
        <f t="shared" si="5"/>
        <v>#REF!</v>
      </c>
      <c r="AA49" s="290" t="e">
        <f>+P49-Y49</f>
        <v>#REF!</v>
      </c>
    </row>
    <row r="50" spans="1:27" x14ac:dyDescent="0.2">
      <c r="A50" s="291" t="s">
        <v>158</v>
      </c>
      <c r="B50" s="292" t="s">
        <v>159</v>
      </c>
      <c r="C50" s="293">
        <f t="shared" ref="C50:K50" si="30">SUM(C51:C58)</f>
        <v>0</v>
      </c>
      <c r="D50" s="293">
        <f t="shared" si="30"/>
        <v>0</v>
      </c>
      <c r="E50" s="293">
        <f t="shared" si="30"/>
        <v>0</v>
      </c>
      <c r="F50" s="293">
        <f t="shared" si="30"/>
        <v>0</v>
      </c>
      <c r="G50" s="293">
        <f t="shared" si="30"/>
        <v>0</v>
      </c>
      <c r="H50" s="293">
        <f t="shared" si="30"/>
        <v>0</v>
      </c>
      <c r="I50" s="293">
        <f t="shared" si="30"/>
        <v>0</v>
      </c>
      <c r="J50" s="293">
        <f t="shared" si="30"/>
        <v>0</v>
      </c>
      <c r="K50" s="293" t="e">
        <f t="shared" si="30"/>
        <v>#REF!</v>
      </c>
      <c r="L50" s="364" t="e">
        <f t="shared" si="1"/>
        <v>#REF!</v>
      </c>
      <c r="M50" s="293" t="e">
        <f>SUM(M51:M58)</f>
        <v>#REF!</v>
      </c>
      <c r="N50" s="293">
        <f>SUM(N51:N58)</f>
        <v>0</v>
      </c>
      <c r="O50" s="293">
        <f>SUM(O51:O58)</f>
        <v>0</v>
      </c>
      <c r="P50" s="293" t="e">
        <f>SUM(P51:P58)</f>
        <v>#REF!</v>
      </c>
      <c r="Q50" s="364" t="e">
        <f t="shared" si="2"/>
        <v>#REF!</v>
      </c>
      <c r="R50" s="293" t="e">
        <f>SUM(R51:R58)</f>
        <v>#REF!</v>
      </c>
      <c r="S50" s="364" t="e">
        <f t="shared" si="3"/>
        <v>#REF!</v>
      </c>
      <c r="T50" s="293" t="e">
        <f>SUM(T51:T58)</f>
        <v>#REF!</v>
      </c>
      <c r="U50" s="293">
        <f>SUM(U51:U58)</f>
        <v>0</v>
      </c>
      <c r="V50" s="293" t="e">
        <f>SUM(V51:V58)</f>
        <v>#REF!</v>
      </c>
      <c r="W50" s="364" t="e">
        <f t="shared" si="4"/>
        <v>#REF!</v>
      </c>
      <c r="X50" s="293">
        <f>SUM(X51:X58)</f>
        <v>0</v>
      </c>
      <c r="Y50" s="293" t="e">
        <f>SUM(Y51:Y58)</f>
        <v>#REF!</v>
      </c>
      <c r="Z50" s="364" t="e">
        <f t="shared" si="5"/>
        <v>#REF!</v>
      </c>
      <c r="AA50" s="296" t="e">
        <f>SUM(AA51:AA58)</f>
        <v>#REF!</v>
      </c>
    </row>
    <row r="51" spans="1:27" s="275" customFormat="1" x14ac:dyDescent="0.2">
      <c r="A51" s="297" t="s">
        <v>160</v>
      </c>
      <c r="B51" s="298" t="s">
        <v>161</v>
      </c>
      <c r="C51" s="270"/>
      <c r="D51" s="271">
        <v>0</v>
      </c>
      <c r="E51" s="271">
        <v>0</v>
      </c>
      <c r="F51" s="271">
        <v>0</v>
      </c>
      <c r="G51" s="271">
        <v>0</v>
      </c>
      <c r="H51" s="270">
        <f t="shared" ref="H51:H58" si="31">+C51+D51-E51+F51-G51</f>
        <v>0</v>
      </c>
      <c r="I51" s="270">
        <f>+'CDP-RP DIC'!C142</f>
        <v>0</v>
      </c>
      <c r="J51" s="270">
        <v>0</v>
      </c>
      <c r="K51" s="270" t="e">
        <f>+I51-J51+NOVIEMBRE!K51</f>
        <v>#REF!</v>
      </c>
      <c r="L51" s="361" t="e">
        <f t="shared" si="1"/>
        <v>#REF!</v>
      </c>
      <c r="M51" s="270" t="e">
        <f t="shared" ref="M51:M58" si="32">+H51-K51</f>
        <v>#REF!</v>
      </c>
      <c r="N51" s="270">
        <f>+'CDP-RP DIC'!G142</f>
        <v>0</v>
      </c>
      <c r="O51" s="270">
        <v>0</v>
      </c>
      <c r="P51" s="270" t="e">
        <f>+N51-O51+NOVIEMBRE!P51</f>
        <v>#REF!</v>
      </c>
      <c r="Q51" s="361" t="e">
        <f t="shared" si="2"/>
        <v>#REF!</v>
      </c>
      <c r="R51" s="270" t="e">
        <f t="shared" ref="R51:R58" si="33">+H51-P51</f>
        <v>#REF!</v>
      </c>
      <c r="S51" s="361" t="e">
        <f t="shared" si="3"/>
        <v>#REF!</v>
      </c>
      <c r="T51" s="270" t="e">
        <f>+NOVIEMBRE!V51</f>
        <v>#REF!</v>
      </c>
      <c r="U51" s="270"/>
      <c r="V51" s="270" t="e">
        <f t="shared" ref="V51:V58" si="34">+T51+U51</f>
        <v>#REF!</v>
      </c>
      <c r="W51" s="361" t="e">
        <f t="shared" si="4"/>
        <v>#REF!</v>
      </c>
      <c r="X51" s="270">
        <f t="shared" ref="X51:X58" si="35">+U51</f>
        <v>0</v>
      </c>
      <c r="Y51" s="270" t="e">
        <f>+X51+NOVIEMBRE!Y51</f>
        <v>#REF!</v>
      </c>
      <c r="Z51" s="361" t="e">
        <f t="shared" si="5"/>
        <v>#REF!</v>
      </c>
      <c r="AA51" s="274" t="e">
        <f t="shared" ref="AA51:AA58" si="36">+P51-Y51</f>
        <v>#REF!</v>
      </c>
    </row>
    <row r="52" spans="1:27" s="275" customFormat="1" x14ac:dyDescent="0.2">
      <c r="A52" s="276" t="s">
        <v>162</v>
      </c>
      <c r="B52" s="277" t="s">
        <v>163</v>
      </c>
      <c r="C52" s="278"/>
      <c r="D52" s="279">
        <v>0</v>
      </c>
      <c r="E52" s="279">
        <v>0</v>
      </c>
      <c r="F52" s="279">
        <v>0</v>
      </c>
      <c r="G52" s="279">
        <v>0</v>
      </c>
      <c r="H52" s="278">
        <f t="shared" si="31"/>
        <v>0</v>
      </c>
      <c r="I52" s="270">
        <f>+'CDP-RP DIC'!C143</f>
        <v>0</v>
      </c>
      <c r="J52" s="278">
        <v>0</v>
      </c>
      <c r="K52" s="270" t="e">
        <f>+I52-J52+NOVIEMBRE!K52</f>
        <v>#REF!</v>
      </c>
      <c r="L52" s="361" t="e">
        <f t="shared" si="1"/>
        <v>#REF!</v>
      </c>
      <c r="M52" s="278" t="e">
        <f t="shared" si="32"/>
        <v>#REF!</v>
      </c>
      <c r="N52" s="270">
        <f>+'CDP-RP DIC'!G143</f>
        <v>0</v>
      </c>
      <c r="O52" s="278">
        <v>0</v>
      </c>
      <c r="P52" s="270" t="e">
        <f>+N52-O52+NOVIEMBRE!P52</f>
        <v>#REF!</v>
      </c>
      <c r="Q52" s="361" t="e">
        <f t="shared" si="2"/>
        <v>#REF!</v>
      </c>
      <c r="R52" s="278" t="e">
        <f t="shared" si="33"/>
        <v>#REF!</v>
      </c>
      <c r="S52" s="361" t="e">
        <f t="shared" si="3"/>
        <v>#REF!</v>
      </c>
      <c r="T52" s="270" t="e">
        <f>+NOVIEMBRE!V52</f>
        <v>#REF!</v>
      </c>
      <c r="U52" s="278"/>
      <c r="V52" s="270" t="e">
        <f t="shared" si="34"/>
        <v>#REF!</v>
      </c>
      <c r="W52" s="361" t="e">
        <f t="shared" si="4"/>
        <v>#REF!</v>
      </c>
      <c r="X52" s="270">
        <f t="shared" si="35"/>
        <v>0</v>
      </c>
      <c r="Y52" s="270" t="e">
        <f>+X52+NOVIEMBRE!Y52</f>
        <v>#REF!</v>
      </c>
      <c r="Z52" s="361" t="e">
        <f t="shared" si="5"/>
        <v>#REF!</v>
      </c>
      <c r="AA52" s="282" t="e">
        <f t="shared" si="36"/>
        <v>#REF!</v>
      </c>
    </row>
    <row r="53" spans="1:27" s="275" customFormat="1" x14ac:dyDescent="0.2">
      <c r="A53" s="276" t="s">
        <v>164</v>
      </c>
      <c r="B53" s="277" t="s">
        <v>165</v>
      </c>
      <c r="C53" s="278"/>
      <c r="D53" s="279"/>
      <c r="E53" s="279">
        <v>0</v>
      </c>
      <c r="F53" s="279">
        <v>0</v>
      </c>
      <c r="G53" s="279">
        <v>0</v>
      </c>
      <c r="H53" s="278">
        <f t="shared" si="31"/>
        <v>0</v>
      </c>
      <c r="I53" s="270">
        <f>+'CDP-RP DIC'!C144</f>
        <v>0</v>
      </c>
      <c r="J53" s="278">
        <v>0</v>
      </c>
      <c r="K53" s="270" t="e">
        <f>+I53-J53+NOVIEMBRE!K53</f>
        <v>#REF!</v>
      </c>
      <c r="L53" s="361" t="e">
        <f t="shared" si="1"/>
        <v>#REF!</v>
      </c>
      <c r="M53" s="278" t="e">
        <f t="shared" si="32"/>
        <v>#REF!</v>
      </c>
      <c r="N53" s="270">
        <f>+'CDP-RP DIC'!G144</f>
        <v>0</v>
      </c>
      <c r="O53" s="278">
        <v>0</v>
      </c>
      <c r="P53" s="270" t="e">
        <f>+N53-O53+NOVIEMBRE!P53</f>
        <v>#REF!</v>
      </c>
      <c r="Q53" s="361" t="e">
        <f t="shared" si="2"/>
        <v>#REF!</v>
      </c>
      <c r="R53" s="278" t="e">
        <f t="shared" si="33"/>
        <v>#REF!</v>
      </c>
      <c r="S53" s="361" t="e">
        <f t="shared" si="3"/>
        <v>#REF!</v>
      </c>
      <c r="T53" s="270" t="e">
        <f>+NOVIEMBRE!V53</f>
        <v>#REF!</v>
      </c>
      <c r="U53" s="278"/>
      <c r="V53" s="270" t="e">
        <f t="shared" si="34"/>
        <v>#REF!</v>
      </c>
      <c r="W53" s="361" t="e">
        <f t="shared" si="4"/>
        <v>#REF!</v>
      </c>
      <c r="X53" s="270">
        <f t="shared" si="35"/>
        <v>0</v>
      </c>
      <c r="Y53" s="270" t="e">
        <f>+X53+NOVIEMBRE!Y53</f>
        <v>#REF!</v>
      </c>
      <c r="Z53" s="361" t="e">
        <f t="shared" si="5"/>
        <v>#REF!</v>
      </c>
      <c r="AA53" s="282" t="e">
        <f t="shared" si="36"/>
        <v>#REF!</v>
      </c>
    </row>
    <row r="54" spans="1:27" s="275" customFormat="1" x14ac:dyDescent="0.2">
      <c r="A54" s="276" t="s">
        <v>166</v>
      </c>
      <c r="B54" s="277" t="s">
        <v>167</v>
      </c>
      <c r="C54" s="278"/>
      <c r="D54" s="279">
        <v>0</v>
      </c>
      <c r="E54" s="279">
        <v>0</v>
      </c>
      <c r="F54" s="279">
        <v>0</v>
      </c>
      <c r="G54" s="279">
        <v>0</v>
      </c>
      <c r="H54" s="278">
        <f t="shared" si="31"/>
        <v>0</v>
      </c>
      <c r="I54" s="270">
        <f>+'CDP-RP DIC'!C158</f>
        <v>0</v>
      </c>
      <c r="J54" s="278">
        <v>0</v>
      </c>
      <c r="K54" s="270" t="e">
        <f>+I54-J54+NOVIEMBRE!K54</f>
        <v>#REF!</v>
      </c>
      <c r="L54" s="361" t="e">
        <f t="shared" si="1"/>
        <v>#REF!</v>
      </c>
      <c r="M54" s="278" t="e">
        <f t="shared" si="32"/>
        <v>#REF!</v>
      </c>
      <c r="N54" s="270">
        <f>+'CDP-RP DIC'!G158</f>
        <v>0</v>
      </c>
      <c r="O54" s="278">
        <v>0</v>
      </c>
      <c r="P54" s="270" t="e">
        <f>+N54-O54+NOVIEMBRE!P54</f>
        <v>#REF!</v>
      </c>
      <c r="Q54" s="361" t="e">
        <f t="shared" si="2"/>
        <v>#REF!</v>
      </c>
      <c r="R54" s="278" t="e">
        <f t="shared" si="33"/>
        <v>#REF!</v>
      </c>
      <c r="S54" s="361" t="e">
        <f t="shared" si="3"/>
        <v>#REF!</v>
      </c>
      <c r="T54" s="270" t="e">
        <f>+NOVIEMBRE!V54</f>
        <v>#REF!</v>
      </c>
      <c r="U54" s="278"/>
      <c r="V54" s="270" t="e">
        <f t="shared" si="34"/>
        <v>#REF!</v>
      </c>
      <c r="W54" s="361" t="e">
        <f t="shared" si="4"/>
        <v>#REF!</v>
      </c>
      <c r="X54" s="270">
        <f t="shared" si="35"/>
        <v>0</v>
      </c>
      <c r="Y54" s="270" t="e">
        <f>+X54+NOVIEMBRE!Y54</f>
        <v>#REF!</v>
      </c>
      <c r="Z54" s="361" t="e">
        <f t="shared" si="5"/>
        <v>#REF!</v>
      </c>
      <c r="AA54" s="282" t="e">
        <f t="shared" si="36"/>
        <v>#REF!</v>
      </c>
    </row>
    <row r="55" spans="1:27" s="275" customFormat="1" x14ac:dyDescent="0.2">
      <c r="A55" s="276" t="s">
        <v>168</v>
      </c>
      <c r="B55" s="277" t="s">
        <v>169</v>
      </c>
      <c r="C55" s="278"/>
      <c r="D55" s="279">
        <v>0</v>
      </c>
      <c r="E55" s="279">
        <v>0</v>
      </c>
      <c r="F55" s="279">
        <v>0</v>
      </c>
      <c r="G55" s="279">
        <v>0</v>
      </c>
      <c r="H55" s="278">
        <f t="shared" si="31"/>
        <v>0</v>
      </c>
      <c r="I55" s="270">
        <f>+'CDP-RP DIC'!C146</f>
        <v>0</v>
      </c>
      <c r="J55" s="278">
        <v>0</v>
      </c>
      <c r="K55" s="270" t="e">
        <f>+I55-J55+NOVIEMBRE!K55</f>
        <v>#REF!</v>
      </c>
      <c r="L55" s="361" t="e">
        <f t="shared" si="1"/>
        <v>#REF!</v>
      </c>
      <c r="M55" s="278" t="e">
        <f t="shared" si="32"/>
        <v>#REF!</v>
      </c>
      <c r="N55" s="270">
        <f>+'CDP-RP DIC'!G159</f>
        <v>0</v>
      </c>
      <c r="O55" s="278">
        <v>0</v>
      </c>
      <c r="P55" s="270" t="e">
        <f>+N55-O55+NOVIEMBRE!P55</f>
        <v>#REF!</v>
      </c>
      <c r="Q55" s="361" t="e">
        <f t="shared" si="2"/>
        <v>#REF!</v>
      </c>
      <c r="R55" s="278" t="e">
        <f t="shared" si="33"/>
        <v>#REF!</v>
      </c>
      <c r="S55" s="361" t="e">
        <f t="shared" si="3"/>
        <v>#REF!</v>
      </c>
      <c r="T55" s="270" t="e">
        <f>+NOVIEMBRE!V55</f>
        <v>#REF!</v>
      </c>
      <c r="U55" s="278"/>
      <c r="V55" s="270" t="e">
        <f t="shared" si="34"/>
        <v>#REF!</v>
      </c>
      <c r="W55" s="361" t="e">
        <f t="shared" si="4"/>
        <v>#REF!</v>
      </c>
      <c r="X55" s="270">
        <f t="shared" si="35"/>
        <v>0</v>
      </c>
      <c r="Y55" s="270" t="e">
        <f>+X55+NOVIEMBRE!Y55</f>
        <v>#REF!</v>
      </c>
      <c r="Z55" s="361" t="e">
        <f t="shared" si="5"/>
        <v>#REF!</v>
      </c>
      <c r="AA55" s="282" t="e">
        <f t="shared" si="36"/>
        <v>#REF!</v>
      </c>
    </row>
    <row r="56" spans="1:27" s="275" customFormat="1" x14ac:dyDescent="0.2">
      <c r="A56" s="276" t="s">
        <v>170</v>
      </c>
      <c r="B56" s="277" t="s">
        <v>171</v>
      </c>
      <c r="C56" s="278"/>
      <c r="D56" s="279">
        <v>0</v>
      </c>
      <c r="E56" s="279">
        <v>0</v>
      </c>
      <c r="F56" s="279">
        <v>0</v>
      </c>
      <c r="G56" s="279">
        <v>0</v>
      </c>
      <c r="H56" s="278">
        <f t="shared" si="31"/>
        <v>0</v>
      </c>
      <c r="I56" s="270">
        <f>+'CDP-RP DIC'!C169</f>
        <v>0</v>
      </c>
      <c r="J56" s="278">
        <v>0</v>
      </c>
      <c r="K56" s="270" t="e">
        <f>+I56-J56+NOVIEMBRE!K56</f>
        <v>#REF!</v>
      </c>
      <c r="L56" s="361" t="e">
        <f t="shared" si="1"/>
        <v>#REF!</v>
      </c>
      <c r="M56" s="278" t="e">
        <f t="shared" si="32"/>
        <v>#REF!</v>
      </c>
      <c r="N56" s="270">
        <f>+'CDP-RP DIC'!G169</f>
        <v>0</v>
      </c>
      <c r="O56" s="278">
        <v>0</v>
      </c>
      <c r="P56" s="270" t="e">
        <f>+N56-O56+NOVIEMBRE!P56</f>
        <v>#REF!</v>
      </c>
      <c r="Q56" s="361" t="e">
        <f t="shared" si="2"/>
        <v>#REF!</v>
      </c>
      <c r="R56" s="278" t="e">
        <f t="shared" si="33"/>
        <v>#REF!</v>
      </c>
      <c r="S56" s="361" t="e">
        <f t="shared" si="3"/>
        <v>#REF!</v>
      </c>
      <c r="T56" s="270" t="e">
        <f>+NOVIEMBRE!V56</f>
        <v>#REF!</v>
      </c>
      <c r="U56" s="278"/>
      <c r="V56" s="270" t="e">
        <f t="shared" si="34"/>
        <v>#REF!</v>
      </c>
      <c r="W56" s="361" t="e">
        <f t="shared" si="4"/>
        <v>#REF!</v>
      </c>
      <c r="X56" s="270">
        <f t="shared" si="35"/>
        <v>0</v>
      </c>
      <c r="Y56" s="270" t="e">
        <f>+X56+NOVIEMBRE!Y56</f>
        <v>#REF!</v>
      </c>
      <c r="Z56" s="361" t="e">
        <f t="shared" si="5"/>
        <v>#REF!</v>
      </c>
      <c r="AA56" s="282" t="e">
        <f t="shared" si="36"/>
        <v>#REF!</v>
      </c>
    </row>
    <row r="57" spans="1:27" s="275" customFormat="1" x14ac:dyDescent="0.2">
      <c r="A57" s="276" t="s">
        <v>172</v>
      </c>
      <c r="B57" s="277" t="s">
        <v>173</v>
      </c>
      <c r="C57" s="278"/>
      <c r="D57" s="279">
        <v>0</v>
      </c>
      <c r="E57" s="279">
        <v>0</v>
      </c>
      <c r="F57" s="279">
        <v>0</v>
      </c>
      <c r="G57" s="279">
        <v>0</v>
      </c>
      <c r="H57" s="278">
        <f t="shared" si="31"/>
        <v>0</v>
      </c>
      <c r="I57" s="270">
        <f>+'CDP-RP DIC'!C148</f>
        <v>0</v>
      </c>
      <c r="J57" s="278">
        <v>0</v>
      </c>
      <c r="K57" s="270" t="e">
        <f>+I57-J57+NOVIEMBRE!K57</f>
        <v>#REF!</v>
      </c>
      <c r="L57" s="361" t="e">
        <f t="shared" si="1"/>
        <v>#REF!</v>
      </c>
      <c r="M57" s="278" t="e">
        <f t="shared" si="32"/>
        <v>#REF!</v>
      </c>
      <c r="N57" s="270">
        <f>+'CDP-RP DIC'!G174</f>
        <v>0</v>
      </c>
      <c r="O57" s="278">
        <v>0</v>
      </c>
      <c r="P57" s="270" t="e">
        <f>+N57-O57+NOVIEMBRE!P57</f>
        <v>#REF!</v>
      </c>
      <c r="Q57" s="361" t="e">
        <f t="shared" si="2"/>
        <v>#REF!</v>
      </c>
      <c r="R57" s="278" t="e">
        <f t="shared" si="33"/>
        <v>#REF!</v>
      </c>
      <c r="S57" s="361" t="e">
        <f t="shared" si="3"/>
        <v>#REF!</v>
      </c>
      <c r="T57" s="270" t="e">
        <f>+NOVIEMBRE!V57</f>
        <v>#REF!</v>
      </c>
      <c r="U57" s="278">
        <v>0</v>
      </c>
      <c r="V57" s="270" t="e">
        <f t="shared" si="34"/>
        <v>#REF!</v>
      </c>
      <c r="W57" s="361" t="e">
        <f t="shared" si="4"/>
        <v>#REF!</v>
      </c>
      <c r="X57" s="270">
        <f t="shared" si="35"/>
        <v>0</v>
      </c>
      <c r="Y57" s="270" t="e">
        <f>+X57+NOVIEMBRE!Y57</f>
        <v>#REF!</v>
      </c>
      <c r="Z57" s="361" t="e">
        <f t="shared" si="5"/>
        <v>#REF!</v>
      </c>
      <c r="AA57" s="282" t="e">
        <f t="shared" si="36"/>
        <v>#REF!</v>
      </c>
    </row>
    <row r="58" spans="1:27" s="275" customFormat="1" x14ac:dyDescent="0.2">
      <c r="A58" s="284" t="s">
        <v>174</v>
      </c>
      <c r="B58" s="285" t="s">
        <v>175</v>
      </c>
      <c r="C58" s="315"/>
      <c r="D58" s="287">
        <v>0</v>
      </c>
      <c r="E58" s="287"/>
      <c r="F58" s="287">
        <v>0</v>
      </c>
      <c r="G58" s="287">
        <v>0</v>
      </c>
      <c r="H58" s="286">
        <f t="shared" si="31"/>
        <v>0</v>
      </c>
      <c r="I58" s="270">
        <f>+'CDP-RP DIC'!C149</f>
        <v>0</v>
      </c>
      <c r="J58" s="286">
        <v>0</v>
      </c>
      <c r="K58" s="270" t="e">
        <f>+I58-J58+NOVIEMBRE!K58</f>
        <v>#REF!</v>
      </c>
      <c r="L58" s="365" t="e">
        <f t="shared" si="1"/>
        <v>#REF!</v>
      </c>
      <c r="M58" s="286" t="e">
        <f t="shared" si="32"/>
        <v>#REF!</v>
      </c>
      <c r="N58" s="270">
        <f>+'CDP-RP DIC'!G162</f>
        <v>0</v>
      </c>
      <c r="O58" s="286">
        <v>0</v>
      </c>
      <c r="P58" s="270" t="e">
        <f>+N58-O58+NOVIEMBRE!P58</f>
        <v>#REF!</v>
      </c>
      <c r="Q58" s="365" t="e">
        <f t="shared" si="2"/>
        <v>#REF!</v>
      </c>
      <c r="R58" s="286" t="e">
        <f t="shared" si="33"/>
        <v>#REF!</v>
      </c>
      <c r="S58" s="365" t="e">
        <f t="shared" si="3"/>
        <v>#REF!</v>
      </c>
      <c r="T58" s="270" t="e">
        <f>+NOVIEMBRE!V58</f>
        <v>#REF!</v>
      </c>
      <c r="U58" s="286">
        <v>0</v>
      </c>
      <c r="V58" s="308" t="e">
        <f t="shared" si="34"/>
        <v>#REF!</v>
      </c>
      <c r="W58" s="365" t="e">
        <f t="shared" si="4"/>
        <v>#REF!</v>
      </c>
      <c r="X58" s="308">
        <f t="shared" si="35"/>
        <v>0</v>
      </c>
      <c r="Y58" s="270" t="e">
        <f>+X58+NOVIEMBRE!Y58</f>
        <v>#REF!</v>
      </c>
      <c r="Z58" s="365" t="e">
        <f t="shared" si="5"/>
        <v>#REF!</v>
      </c>
      <c r="AA58" s="290" t="e">
        <f t="shared" si="36"/>
        <v>#REF!</v>
      </c>
    </row>
    <row r="59" spans="1:27" x14ac:dyDescent="0.2">
      <c r="A59" s="299" t="s">
        <v>176</v>
      </c>
      <c r="B59" s="300" t="s">
        <v>177</v>
      </c>
      <c r="C59" s="252">
        <f t="shared" ref="C59:K59" si="37">+C60</f>
        <v>0</v>
      </c>
      <c r="D59" s="252">
        <f t="shared" si="37"/>
        <v>0</v>
      </c>
      <c r="E59" s="252">
        <f t="shared" si="37"/>
        <v>0</v>
      </c>
      <c r="F59" s="252">
        <f t="shared" si="37"/>
        <v>0</v>
      </c>
      <c r="G59" s="252">
        <f t="shared" si="37"/>
        <v>0</v>
      </c>
      <c r="H59" s="252">
        <f t="shared" si="37"/>
        <v>0</v>
      </c>
      <c r="I59" s="252">
        <f t="shared" si="37"/>
        <v>0</v>
      </c>
      <c r="J59" s="252">
        <f t="shared" si="37"/>
        <v>0</v>
      </c>
      <c r="K59" s="252" t="e">
        <f t="shared" si="37"/>
        <v>#REF!</v>
      </c>
      <c r="L59" s="357" t="e">
        <f t="shared" si="1"/>
        <v>#REF!</v>
      </c>
      <c r="M59" s="252" t="e">
        <f>+M60</f>
        <v>#REF!</v>
      </c>
      <c r="N59" s="252">
        <f>+N60</f>
        <v>0</v>
      </c>
      <c r="O59" s="252">
        <f>+O60</f>
        <v>0</v>
      </c>
      <c r="P59" s="252" t="e">
        <f>+P60</f>
        <v>#REF!</v>
      </c>
      <c r="Q59" s="357" t="e">
        <f t="shared" si="2"/>
        <v>#REF!</v>
      </c>
      <c r="R59" s="252" t="e">
        <f>+R60</f>
        <v>#REF!</v>
      </c>
      <c r="S59" s="357" t="e">
        <f t="shared" si="3"/>
        <v>#REF!</v>
      </c>
      <c r="T59" s="252" t="e">
        <f>+T60</f>
        <v>#REF!</v>
      </c>
      <c r="U59" s="252">
        <f>+U60</f>
        <v>0</v>
      </c>
      <c r="V59" s="252" t="e">
        <f>+V60</f>
        <v>#REF!</v>
      </c>
      <c r="W59" s="357" t="e">
        <f t="shared" si="4"/>
        <v>#REF!</v>
      </c>
      <c r="X59" s="252">
        <f>+X60</f>
        <v>0</v>
      </c>
      <c r="Y59" s="252" t="e">
        <f>+Y60</f>
        <v>#REF!</v>
      </c>
      <c r="Z59" s="357" t="e">
        <f t="shared" si="5"/>
        <v>#REF!</v>
      </c>
      <c r="AA59" s="255" t="e">
        <f>+AA60</f>
        <v>#REF!</v>
      </c>
    </row>
    <row r="60" spans="1:27" x14ac:dyDescent="0.2">
      <c r="A60" s="262" t="s">
        <v>178</v>
      </c>
      <c r="B60" s="263" t="s">
        <v>179</v>
      </c>
      <c r="C60" s="264">
        <f t="shared" ref="C60:K60" si="38">+C61+C62</f>
        <v>0</v>
      </c>
      <c r="D60" s="264">
        <f t="shared" si="38"/>
        <v>0</v>
      </c>
      <c r="E60" s="264">
        <f t="shared" si="38"/>
        <v>0</v>
      </c>
      <c r="F60" s="264">
        <f t="shared" si="38"/>
        <v>0</v>
      </c>
      <c r="G60" s="264">
        <f t="shared" si="38"/>
        <v>0</v>
      </c>
      <c r="H60" s="264">
        <f t="shared" si="38"/>
        <v>0</v>
      </c>
      <c r="I60" s="264">
        <f t="shared" si="38"/>
        <v>0</v>
      </c>
      <c r="J60" s="264">
        <f t="shared" si="38"/>
        <v>0</v>
      </c>
      <c r="K60" s="264" t="e">
        <f t="shared" si="38"/>
        <v>#REF!</v>
      </c>
      <c r="L60" s="509" t="e">
        <f t="shared" si="1"/>
        <v>#REF!</v>
      </c>
      <c r="M60" s="264" t="e">
        <f>+M61+M62</f>
        <v>#REF!</v>
      </c>
      <c r="N60" s="264">
        <f>+N61+N62</f>
        <v>0</v>
      </c>
      <c r="O60" s="264">
        <f>+O61+O62</f>
        <v>0</v>
      </c>
      <c r="P60" s="264" t="e">
        <f>+P61+P62</f>
        <v>#REF!</v>
      </c>
      <c r="Q60" s="509" t="e">
        <f t="shared" si="2"/>
        <v>#REF!</v>
      </c>
      <c r="R60" s="264" t="e">
        <f>+R61+R62</f>
        <v>#REF!</v>
      </c>
      <c r="S60" s="509" t="e">
        <f t="shared" si="3"/>
        <v>#REF!</v>
      </c>
      <c r="T60" s="264" t="e">
        <f>+T61+T62</f>
        <v>#REF!</v>
      </c>
      <c r="U60" s="264">
        <f>+U61+U62</f>
        <v>0</v>
      </c>
      <c r="V60" s="264" t="e">
        <f>+V61+V62</f>
        <v>#REF!</v>
      </c>
      <c r="W60" s="509" t="e">
        <f t="shared" si="4"/>
        <v>#REF!</v>
      </c>
      <c r="X60" s="264">
        <f>+X61+X62</f>
        <v>0</v>
      </c>
      <c r="Y60" s="264" t="e">
        <f>+Y61+Y62</f>
        <v>#REF!</v>
      </c>
      <c r="Z60" s="509" t="e">
        <f t="shared" si="5"/>
        <v>#REF!</v>
      </c>
      <c r="AA60" s="267" t="e">
        <f>+AA61+AA62</f>
        <v>#REF!</v>
      </c>
    </row>
    <row r="61" spans="1:27" s="275" customFormat="1" x14ac:dyDescent="0.2">
      <c r="A61" s="297" t="s">
        <v>180</v>
      </c>
      <c r="B61" s="298" t="s">
        <v>181</v>
      </c>
      <c r="C61" s="270"/>
      <c r="D61" s="271">
        <v>0</v>
      </c>
      <c r="E61" s="271">
        <v>0</v>
      </c>
      <c r="F61" s="271">
        <v>0</v>
      </c>
      <c r="G61" s="271">
        <v>0</v>
      </c>
      <c r="H61" s="270">
        <f>+C61+D61-E61+F61-G61</f>
        <v>0</v>
      </c>
      <c r="I61" s="270">
        <f>+'CDP-RP DIC'!C185</f>
        <v>0</v>
      </c>
      <c r="J61" s="270">
        <v>0</v>
      </c>
      <c r="K61" s="270" t="e">
        <f>+I61-J61+NOVIEMBRE!K61</f>
        <v>#REF!</v>
      </c>
      <c r="L61" s="361" t="e">
        <f t="shared" si="1"/>
        <v>#REF!</v>
      </c>
      <c r="M61" s="270" t="e">
        <f>+H61-K61</f>
        <v>#REF!</v>
      </c>
      <c r="N61" s="270">
        <f>+'CDP-RP NOV'!G180</f>
        <v>0</v>
      </c>
      <c r="O61" s="270">
        <v>0</v>
      </c>
      <c r="P61" s="270" t="e">
        <f>+N61-O61+NOVIEMBRE!P61</f>
        <v>#REF!</v>
      </c>
      <c r="Q61" s="361" t="e">
        <f t="shared" si="2"/>
        <v>#REF!</v>
      </c>
      <c r="R61" s="270" t="e">
        <f>+H61-P61</f>
        <v>#REF!</v>
      </c>
      <c r="S61" s="361" t="e">
        <f t="shared" si="3"/>
        <v>#REF!</v>
      </c>
      <c r="T61" s="270" t="e">
        <f>+NOVIEMBRE!V61</f>
        <v>#REF!</v>
      </c>
      <c r="U61" s="270">
        <v>0</v>
      </c>
      <c r="V61" s="270" t="e">
        <f>+T61+U61</f>
        <v>#REF!</v>
      </c>
      <c r="W61" s="361" t="e">
        <f t="shared" si="4"/>
        <v>#REF!</v>
      </c>
      <c r="X61" s="270">
        <f>+U61</f>
        <v>0</v>
      </c>
      <c r="Y61" s="270" t="e">
        <f>+X61+NOVIEMBRE!Y61</f>
        <v>#REF!</v>
      </c>
      <c r="Z61" s="361" t="e">
        <f t="shared" si="5"/>
        <v>#REF!</v>
      </c>
      <c r="AA61" s="274" t="e">
        <f>+P61-Y61</f>
        <v>#REF!</v>
      </c>
    </row>
    <row r="62" spans="1:27" s="275" customFormat="1" x14ac:dyDescent="0.2">
      <c r="A62" s="284" t="s">
        <v>182</v>
      </c>
      <c r="B62" s="285" t="s">
        <v>183</v>
      </c>
      <c r="C62" s="286"/>
      <c r="D62" s="287">
        <v>0</v>
      </c>
      <c r="E62" s="287">
        <v>0</v>
      </c>
      <c r="F62" s="287">
        <v>0</v>
      </c>
      <c r="G62" s="287">
        <v>0</v>
      </c>
      <c r="H62" s="286">
        <f>+C62+D62-E62+F62-G62</f>
        <v>0</v>
      </c>
      <c r="I62" s="270">
        <f>+'CDP-RP DIC'!C190</f>
        <v>0</v>
      </c>
      <c r="J62" s="286">
        <v>0</v>
      </c>
      <c r="K62" s="270" t="e">
        <f>+I62-J62+NOVIEMBRE!K62</f>
        <v>#REF!</v>
      </c>
      <c r="L62" s="365" t="e">
        <f t="shared" si="1"/>
        <v>#REF!</v>
      </c>
      <c r="M62" s="286" t="e">
        <f>+H62-K62</f>
        <v>#REF!</v>
      </c>
      <c r="N62" s="270">
        <f>+'CDP-RP NOV'!G181</f>
        <v>0</v>
      </c>
      <c r="O62" s="286">
        <v>0</v>
      </c>
      <c r="P62" s="270" t="e">
        <f>+N62-O62+NOVIEMBRE!P62</f>
        <v>#REF!</v>
      </c>
      <c r="Q62" s="365" t="e">
        <f t="shared" si="2"/>
        <v>#REF!</v>
      </c>
      <c r="R62" s="286" t="e">
        <f>+H62-P62</f>
        <v>#REF!</v>
      </c>
      <c r="S62" s="365" t="e">
        <f t="shared" si="3"/>
        <v>#REF!</v>
      </c>
      <c r="T62" s="270" t="e">
        <f>+NOVIEMBRE!V62</f>
        <v>#REF!</v>
      </c>
      <c r="U62" s="286">
        <v>0</v>
      </c>
      <c r="V62" s="308" t="e">
        <f>+T62+U62</f>
        <v>#REF!</v>
      </c>
      <c r="W62" s="365" t="e">
        <f t="shared" si="4"/>
        <v>#REF!</v>
      </c>
      <c r="X62" s="308">
        <f>+U62</f>
        <v>0</v>
      </c>
      <c r="Y62" s="270" t="e">
        <f>+X62+NOVIEMBRE!Y62</f>
        <v>#REF!</v>
      </c>
      <c r="Z62" s="365" t="e">
        <f t="shared" si="5"/>
        <v>#REF!</v>
      </c>
      <c r="AA62" s="290" t="e">
        <f>+P62-Y62</f>
        <v>#REF!</v>
      </c>
    </row>
    <row r="63" spans="1:27" x14ac:dyDescent="0.2">
      <c r="A63" s="606" t="s">
        <v>184</v>
      </c>
      <c r="B63" s="300" t="s">
        <v>185</v>
      </c>
      <c r="C63" s="252">
        <f t="shared" ref="C63:K65" si="39">+C64</f>
        <v>0</v>
      </c>
      <c r="D63" s="252">
        <f t="shared" si="39"/>
        <v>0</v>
      </c>
      <c r="E63" s="252">
        <f t="shared" si="39"/>
        <v>0</v>
      </c>
      <c r="F63" s="252">
        <f t="shared" si="39"/>
        <v>0</v>
      </c>
      <c r="G63" s="252">
        <f t="shared" si="39"/>
        <v>0</v>
      </c>
      <c r="H63" s="252">
        <f t="shared" si="39"/>
        <v>0</v>
      </c>
      <c r="I63" s="252">
        <f t="shared" si="39"/>
        <v>0</v>
      </c>
      <c r="J63" s="252">
        <f t="shared" si="39"/>
        <v>0</v>
      </c>
      <c r="K63" s="252" t="e">
        <f t="shared" si="39"/>
        <v>#REF!</v>
      </c>
      <c r="L63" s="357" t="e">
        <f t="shared" si="1"/>
        <v>#REF!</v>
      </c>
      <c r="M63" s="252" t="e">
        <f t="shared" ref="M63:P65" si="40">+M64</f>
        <v>#REF!</v>
      </c>
      <c r="N63" s="252">
        <f t="shared" si="40"/>
        <v>0</v>
      </c>
      <c r="O63" s="252">
        <f t="shared" si="40"/>
        <v>0</v>
      </c>
      <c r="P63" s="252" t="e">
        <f t="shared" si="40"/>
        <v>#REF!</v>
      </c>
      <c r="Q63" s="357" t="e">
        <f t="shared" si="2"/>
        <v>#REF!</v>
      </c>
      <c r="R63" s="252" t="e">
        <f>+R64</f>
        <v>#REF!</v>
      </c>
      <c r="S63" s="357" t="e">
        <f t="shared" si="3"/>
        <v>#REF!</v>
      </c>
      <c r="T63" s="252" t="e">
        <f t="shared" ref="T63:V65" si="41">+T64</f>
        <v>#REF!</v>
      </c>
      <c r="U63" s="252">
        <f t="shared" si="41"/>
        <v>0</v>
      </c>
      <c r="V63" s="252" t="e">
        <f t="shared" si="41"/>
        <v>#REF!</v>
      </c>
      <c r="W63" s="357" t="e">
        <f t="shared" si="4"/>
        <v>#REF!</v>
      </c>
      <c r="X63" s="252">
        <f t="shared" ref="X63:Y65" si="42">+X64</f>
        <v>0</v>
      </c>
      <c r="Y63" s="252" t="e">
        <f t="shared" si="42"/>
        <v>#REF!</v>
      </c>
      <c r="Z63" s="357" t="e">
        <f t="shared" si="5"/>
        <v>#REF!</v>
      </c>
      <c r="AA63" s="255" t="e">
        <f>+AA64</f>
        <v>#REF!</v>
      </c>
    </row>
    <row r="64" spans="1:27" x14ac:dyDescent="0.2">
      <c r="A64" s="256" t="s">
        <v>186</v>
      </c>
      <c r="B64" s="607" t="s">
        <v>185</v>
      </c>
      <c r="C64" s="258">
        <f t="shared" si="39"/>
        <v>0</v>
      </c>
      <c r="D64" s="258">
        <f t="shared" si="39"/>
        <v>0</v>
      </c>
      <c r="E64" s="258">
        <f t="shared" si="39"/>
        <v>0</v>
      </c>
      <c r="F64" s="258">
        <f t="shared" si="39"/>
        <v>0</v>
      </c>
      <c r="G64" s="258">
        <f t="shared" si="39"/>
        <v>0</v>
      </c>
      <c r="H64" s="258">
        <f t="shared" si="39"/>
        <v>0</v>
      </c>
      <c r="I64" s="258">
        <f t="shared" si="39"/>
        <v>0</v>
      </c>
      <c r="J64" s="258">
        <f t="shared" si="39"/>
        <v>0</v>
      </c>
      <c r="K64" s="258" t="e">
        <f t="shared" si="39"/>
        <v>#REF!</v>
      </c>
      <c r="L64" s="508" t="e">
        <f t="shared" si="1"/>
        <v>#REF!</v>
      </c>
      <c r="M64" s="258" t="e">
        <f t="shared" si="40"/>
        <v>#REF!</v>
      </c>
      <c r="N64" s="258">
        <f t="shared" si="40"/>
        <v>0</v>
      </c>
      <c r="O64" s="258">
        <f t="shared" si="40"/>
        <v>0</v>
      </c>
      <c r="P64" s="258" t="e">
        <f t="shared" si="40"/>
        <v>#REF!</v>
      </c>
      <c r="Q64" s="508" t="e">
        <f t="shared" si="2"/>
        <v>#REF!</v>
      </c>
      <c r="R64" s="258" t="e">
        <f>+R65</f>
        <v>#REF!</v>
      </c>
      <c r="S64" s="508" t="e">
        <f t="shared" si="3"/>
        <v>#REF!</v>
      </c>
      <c r="T64" s="258" t="e">
        <f t="shared" si="41"/>
        <v>#REF!</v>
      </c>
      <c r="U64" s="258">
        <f t="shared" si="41"/>
        <v>0</v>
      </c>
      <c r="V64" s="258" t="e">
        <f t="shared" si="41"/>
        <v>#REF!</v>
      </c>
      <c r="W64" s="508" t="e">
        <f t="shared" si="4"/>
        <v>#REF!</v>
      </c>
      <c r="X64" s="258">
        <f t="shared" si="42"/>
        <v>0</v>
      </c>
      <c r="Y64" s="258" t="e">
        <f t="shared" si="42"/>
        <v>#REF!</v>
      </c>
      <c r="Z64" s="508" t="e">
        <f t="shared" si="5"/>
        <v>#REF!</v>
      </c>
      <c r="AA64" s="261" t="e">
        <f>+AA65</f>
        <v>#REF!</v>
      </c>
    </row>
    <row r="65" spans="1:27" x14ac:dyDescent="0.2">
      <c r="A65" s="608" t="s">
        <v>187</v>
      </c>
      <c r="B65" s="257" t="s">
        <v>188</v>
      </c>
      <c r="C65" s="258">
        <f t="shared" si="39"/>
        <v>0</v>
      </c>
      <c r="D65" s="258">
        <f t="shared" si="39"/>
        <v>0</v>
      </c>
      <c r="E65" s="258">
        <f t="shared" si="39"/>
        <v>0</v>
      </c>
      <c r="F65" s="258">
        <f t="shared" si="39"/>
        <v>0</v>
      </c>
      <c r="G65" s="258">
        <f t="shared" si="39"/>
        <v>0</v>
      </c>
      <c r="H65" s="258">
        <f t="shared" si="39"/>
        <v>0</v>
      </c>
      <c r="I65" s="258">
        <f t="shared" si="39"/>
        <v>0</v>
      </c>
      <c r="J65" s="258">
        <f t="shared" si="39"/>
        <v>0</v>
      </c>
      <c r="K65" s="258" t="e">
        <f t="shared" si="39"/>
        <v>#REF!</v>
      </c>
      <c r="L65" s="508" t="e">
        <f t="shared" si="1"/>
        <v>#REF!</v>
      </c>
      <c r="M65" s="258" t="e">
        <f t="shared" si="40"/>
        <v>#REF!</v>
      </c>
      <c r="N65" s="258">
        <f t="shared" si="40"/>
        <v>0</v>
      </c>
      <c r="O65" s="258">
        <f t="shared" si="40"/>
        <v>0</v>
      </c>
      <c r="P65" s="258" t="e">
        <f t="shared" si="40"/>
        <v>#REF!</v>
      </c>
      <c r="Q65" s="508" t="e">
        <f t="shared" si="2"/>
        <v>#REF!</v>
      </c>
      <c r="R65" s="258" t="e">
        <f>+R66</f>
        <v>#REF!</v>
      </c>
      <c r="S65" s="508" t="e">
        <f t="shared" si="3"/>
        <v>#REF!</v>
      </c>
      <c r="T65" s="258" t="e">
        <f t="shared" si="41"/>
        <v>#REF!</v>
      </c>
      <c r="U65" s="258">
        <f t="shared" si="41"/>
        <v>0</v>
      </c>
      <c r="V65" s="258" t="e">
        <f t="shared" si="41"/>
        <v>#REF!</v>
      </c>
      <c r="W65" s="508" t="e">
        <f t="shared" si="4"/>
        <v>#REF!</v>
      </c>
      <c r="X65" s="258">
        <f t="shared" si="42"/>
        <v>0</v>
      </c>
      <c r="Y65" s="258" t="e">
        <f t="shared" si="42"/>
        <v>#REF!</v>
      </c>
      <c r="Z65" s="508" t="e">
        <f t="shared" si="5"/>
        <v>#REF!</v>
      </c>
      <c r="AA65" s="261" t="e">
        <f>+AA66</f>
        <v>#REF!</v>
      </c>
    </row>
    <row r="66" spans="1:27" x14ac:dyDescent="0.2">
      <c r="A66" s="262" t="s">
        <v>189</v>
      </c>
      <c r="B66" s="263" t="s">
        <v>190</v>
      </c>
      <c r="C66" s="264">
        <f t="shared" ref="C66:K66" si="43">+C67+C68+C69</f>
        <v>0</v>
      </c>
      <c r="D66" s="264">
        <f t="shared" si="43"/>
        <v>0</v>
      </c>
      <c r="E66" s="264">
        <f t="shared" si="43"/>
        <v>0</v>
      </c>
      <c r="F66" s="264">
        <f t="shared" si="43"/>
        <v>0</v>
      </c>
      <c r="G66" s="264">
        <f t="shared" si="43"/>
        <v>0</v>
      </c>
      <c r="H66" s="264">
        <f t="shared" si="43"/>
        <v>0</v>
      </c>
      <c r="I66" s="264">
        <f t="shared" si="43"/>
        <v>0</v>
      </c>
      <c r="J66" s="264">
        <f t="shared" si="43"/>
        <v>0</v>
      </c>
      <c r="K66" s="264" t="e">
        <f t="shared" si="43"/>
        <v>#REF!</v>
      </c>
      <c r="L66" s="509" t="e">
        <f t="shared" si="1"/>
        <v>#REF!</v>
      </c>
      <c r="M66" s="264" t="e">
        <f>+M67+M68+M69</f>
        <v>#REF!</v>
      </c>
      <c r="N66" s="264">
        <f>+N67+N68+N69</f>
        <v>0</v>
      </c>
      <c r="O66" s="264">
        <f>+O67+O68+O69</f>
        <v>0</v>
      </c>
      <c r="P66" s="264" t="e">
        <f>+P67+P68+P69</f>
        <v>#REF!</v>
      </c>
      <c r="Q66" s="509" t="e">
        <f t="shared" si="2"/>
        <v>#REF!</v>
      </c>
      <c r="R66" s="264" t="e">
        <f>+R67+R68+R69</f>
        <v>#REF!</v>
      </c>
      <c r="S66" s="509" t="e">
        <f t="shared" si="3"/>
        <v>#REF!</v>
      </c>
      <c r="T66" s="264" t="e">
        <f>+T67+T68+T69</f>
        <v>#REF!</v>
      </c>
      <c r="U66" s="264">
        <f>+U67+U68+U69</f>
        <v>0</v>
      </c>
      <c r="V66" s="264" t="e">
        <f>+V67+V68+V69</f>
        <v>#REF!</v>
      </c>
      <c r="W66" s="509" t="e">
        <f t="shared" si="4"/>
        <v>#REF!</v>
      </c>
      <c r="X66" s="264">
        <f>+X67+X68+X69</f>
        <v>0</v>
      </c>
      <c r="Y66" s="264" t="e">
        <f>+Y67+Y68+Y69</f>
        <v>#REF!</v>
      </c>
      <c r="Z66" s="509" t="e">
        <f t="shared" si="5"/>
        <v>#REF!</v>
      </c>
      <c r="AA66" s="267" t="e">
        <f>+AA67+AA68+AA69</f>
        <v>#REF!</v>
      </c>
    </row>
    <row r="67" spans="1:27" s="275" customFormat="1" ht="12" customHeight="1" x14ac:dyDescent="0.2">
      <c r="A67" s="297" t="s">
        <v>191</v>
      </c>
      <c r="B67" s="298" t="s">
        <v>192</v>
      </c>
      <c r="C67" s="270"/>
      <c r="D67" s="271"/>
      <c r="E67" s="271">
        <v>0</v>
      </c>
      <c r="F67" s="271">
        <v>0</v>
      </c>
      <c r="G67" s="271">
        <v>0</v>
      </c>
      <c r="H67" s="270">
        <f>+C67+D67-E67+F67-G67</f>
        <v>0</v>
      </c>
      <c r="I67" s="270">
        <f>+'CDP-RP DIC'!C197</f>
        <v>0</v>
      </c>
      <c r="J67" s="270">
        <v>0</v>
      </c>
      <c r="K67" s="270" t="e">
        <f>+I67-J67+NOVIEMBRE!K67</f>
        <v>#REF!</v>
      </c>
      <c r="L67" s="361" t="e">
        <f t="shared" si="1"/>
        <v>#REF!</v>
      </c>
      <c r="M67" s="270" t="e">
        <f>+H67-K67</f>
        <v>#REF!</v>
      </c>
      <c r="N67" s="270">
        <f>+'CDP-RP DIC'!G197</f>
        <v>0</v>
      </c>
      <c r="O67" s="270">
        <v>0</v>
      </c>
      <c r="P67" s="270" t="e">
        <f>+N67-O67+NOVIEMBRE!P67</f>
        <v>#REF!</v>
      </c>
      <c r="Q67" s="361" t="e">
        <f t="shared" si="2"/>
        <v>#REF!</v>
      </c>
      <c r="R67" s="270" t="e">
        <f>+H67-P67</f>
        <v>#REF!</v>
      </c>
      <c r="S67" s="361" t="e">
        <f t="shared" si="3"/>
        <v>#REF!</v>
      </c>
      <c r="T67" s="270" t="e">
        <f>+NOVIEMBRE!V67</f>
        <v>#REF!</v>
      </c>
      <c r="U67" s="270"/>
      <c r="V67" s="270" t="e">
        <f>+T67+U67</f>
        <v>#REF!</v>
      </c>
      <c r="W67" s="361" t="e">
        <f t="shared" si="4"/>
        <v>#REF!</v>
      </c>
      <c r="X67" s="270">
        <f>+U67</f>
        <v>0</v>
      </c>
      <c r="Y67" s="270" t="e">
        <f>+X67+NOVIEMBRE!Y67</f>
        <v>#REF!</v>
      </c>
      <c r="Z67" s="361" t="e">
        <f t="shared" si="5"/>
        <v>#REF!</v>
      </c>
      <c r="AA67" s="274" t="e">
        <f>+P67-Y67</f>
        <v>#REF!</v>
      </c>
    </row>
    <row r="68" spans="1:27" s="275" customFormat="1" x14ac:dyDescent="0.2">
      <c r="A68" s="284" t="s">
        <v>193</v>
      </c>
      <c r="B68" s="285" t="s">
        <v>261</v>
      </c>
      <c r="C68" s="286"/>
      <c r="D68" s="287">
        <v>0</v>
      </c>
      <c r="E68" s="287">
        <v>0</v>
      </c>
      <c r="F68" s="287">
        <v>0</v>
      </c>
      <c r="G68" s="287">
        <v>0</v>
      </c>
      <c r="H68" s="286">
        <f>+C68+D68-E68+F68-G68</f>
        <v>0</v>
      </c>
      <c r="I68" s="286">
        <f>+'CDP-RP DIC'!C206</f>
        <v>0</v>
      </c>
      <c r="J68" s="286">
        <v>0</v>
      </c>
      <c r="K68" s="270" t="e">
        <f>+I68-J68+NOVIEMBRE!K68</f>
        <v>#REF!</v>
      </c>
      <c r="L68" s="365" t="e">
        <f t="shared" si="1"/>
        <v>#REF!</v>
      </c>
      <c r="M68" s="286" t="e">
        <f>+H68-K68</f>
        <v>#REF!</v>
      </c>
      <c r="N68" s="270">
        <f>+'CDP-RP DIC'!G206</f>
        <v>0</v>
      </c>
      <c r="O68" s="286">
        <v>0</v>
      </c>
      <c r="P68" s="270" t="e">
        <f>+N68-O68+NOVIEMBRE!P68</f>
        <v>#REF!</v>
      </c>
      <c r="Q68" s="365" t="e">
        <f t="shared" si="2"/>
        <v>#REF!</v>
      </c>
      <c r="R68" s="286" t="e">
        <f>+H68-P68</f>
        <v>#REF!</v>
      </c>
      <c r="S68" s="365" t="e">
        <f t="shared" si="3"/>
        <v>#REF!</v>
      </c>
      <c r="T68" s="270" t="e">
        <f>+NOVIEMBRE!V68</f>
        <v>#REF!</v>
      </c>
      <c r="U68" s="286"/>
      <c r="V68" s="308" t="e">
        <f>+T68+U68</f>
        <v>#REF!</v>
      </c>
      <c r="W68" s="365" t="e">
        <f t="shared" si="4"/>
        <v>#REF!</v>
      </c>
      <c r="X68" s="308">
        <f>+U68</f>
        <v>0</v>
      </c>
      <c r="Y68" s="270" t="e">
        <f>+X68+NOVIEMBRE!Y68</f>
        <v>#REF!</v>
      </c>
      <c r="Z68" s="365" t="e">
        <f t="shared" si="5"/>
        <v>#REF!</v>
      </c>
      <c r="AA68" s="290" t="e">
        <f>+P68-Y68</f>
        <v>#REF!</v>
      </c>
    </row>
    <row r="69" spans="1:27" x14ac:dyDescent="0.2">
      <c r="A69" s="291" t="s">
        <v>195</v>
      </c>
      <c r="B69" s="318" t="s">
        <v>196</v>
      </c>
      <c r="C69" s="293">
        <f>SUM(C70:C74)</f>
        <v>0</v>
      </c>
      <c r="D69" s="293">
        <f>SUM(D70:D73)</f>
        <v>0</v>
      </c>
      <c r="E69" s="293">
        <f>SUM(E70:E73)</f>
        <v>0</v>
      </c>
      <c r="F69" s="293">
        <f t="shared" ref="F69:K69" si="44">SUM(F70:F74)</f>
        <v>0</v>
      </c>
      <c r="G69" s="293">
        <f t="shared" si="44"/>
        <v>0</v>
      </c>
      <c r="H69" s="293">
        <f t="shared" si="44"/>
        <v>0</v>
      </c>
      <c r="I69" s="293">
        <f t="shared" si="44"/>
        <v>0</v>
      </c>
      <c r="J69" s="293">
        <f t="shared" si="44"/>
        <v>0</v>
      </c>
      <c r="K69" s="293" t="e">
        <f t="shared" si="44"/>
        <v>#REF!</v>
      </c>
      <c r="L69" s="364" t="e">
        <f t="shared" si="1"/>
        <v>#REF!</v>
      </c>
      <c r="M69" s="293" t="e">
        <f>SUM(M70:M74)</f>
        <v>#REF!</v>
      </c>
      <c r="N69" s="293">
        <f>SUM(N70:N74)</f>
        <v>0</v>
      </c>
      <c r="O69" s="293">
        <f>SUM(O70:O74)</f>
        <v>0</v>
      </c>
      <c r="P69" s="293" t="e">
        <f>SUM(P70:P74)</f>
        <v>#REF!</v>
      </c>
      <c r="Q69" s="364" t="e">
        <f t="shared" si="2"/>
        <v>#REF!</v>
      </c>
      <c r="R69" s="293" t="e">
        <f>SUM(R70:R74)</f>
        <v>#REF!</v>
      </c>
      <c r="S69" s="364" t="e">
        <f t="shared" si="3"/>
        <v>#REF!</v>
      </c>
      <c r="T69" s="293" t="e">
        <f>SUM(T70:T74)</f>
        <v>#REF!</v>
      </c>
      <c r="U69" s="293">
        <f>SUM(U70:U74)</f>
        <v>0</v>
      </c>
      <c r="V69" s="293" t="e">
        <f>SUM(V70:V74)</f>
        <v>#REF!</v>
      </c>
      <c r="W69" s="364" t="e">
        <f t="shared" si="4"/>
        <v>#REF!</v>
      </c>
      <c r="X69" s="293">
        <f>SUM(X70:X74)</f>
        <v>0</v>
      </c>
      <c r="Y69" s="293" t="e">
        <f>SUM(Y70:Y74)</f>
        <v>#REF!</v>
      </c>
      <c r="Z69" s="364" t="e">
        <f t="shared" si="5"/>
        <v>#REF!</v>
      </c>
      <c r="AA69" s="296" t="e">
        <f>SUM(AA70:AA74)</f>
        <v>#REF!</v>
      </c>
    </row>
    <row r="70" spans="1:27" s="275" customFormat="1" x14ac:dyDescent="0.2">
      <c r="A70" s="319" t="s">
        <v>197</v>
      </c>
      <c r="B70" s="298" t="s">
        <v>198</v>
      </c>
      <c r="C70" s="270"/>
      <c r="D70" s="271">
        <v>0</v>
      </c>
      <c r="E70" s="271"/>
      <c r="F70" s="271">
        <v>0</v>
      </c>
      <c r="G70" s="271">
        <v>0</v>
      </c>
      <c r="H70" s="270">
        <f>+C70+D70-E70+F70-G70</f>
        <v>0</v>
      </c>
      <c r="I70" s="270">
        <f>+'CDP-RP DIC'!C213</f>
        <v>0</v>
      </c>
      <c r="J70" s="270">
        <v>0</v>
      </c>
      <c r="K70" s="270" t="e">
        <f>+I70-J70+NOVIEMBRE!K70</f>
        <v>#REF!</v>
      </c>
      <c r="L70" s="361" t="e">
        <f t="shared" si="1"/>
        <v>#REF!</v>
      </c>
      <c r="M70" s="270" t="e">
        <f>+H70-K70</f>
        <v>#REF!</v>
      </c>
      <c r="N70" s="270">
        <f>+'CDP-RP DIC'!G213</f>
        <v>0</v>
      </c>
      <c r="O70" s="270">
        <v>0</v>
      </c>
      <c r="P70" s="270" t="e">
        <f>+N70-O70+NOVIEMBRE!P70</f>
        <v>#REF!</v>
      </c>
      <c r="Q70" s="361" t="e">
        <f t="shared" si="2"/>
        <v>#REF!</v>
      </c>
      <c r="R70" s="270" t="e">
        <f>+H70-P70</f>
        <v>#REF!</v>
      </c>
      <c r="S70" s="361" t="e">
        <f t="shared" si="3"/>
        <v>#REF!</v>
      </c>
      <c r="T70" s="270" t="e">
        <f>+NOVIEMBRE!V70</f>
        <v>#REF!</v>
      </c>
      <c r="U70" s="270">
        <v>0</v>
      </c>
      <c r="V70" s="270" t="e">
        <f>+T70+U70</f>
        <v>#REF!</v>
      </c>
      <c r="W70" s="361" t="e">
        <f t="shared" si="4"/>
        <v>#REF!</v>
      </c>
      <c r="X70" s="270">
        <f>+U70</f>
        <v>0</v>
      </c>
      <c r="Y70" s="270" t="e">
        <f>+X70+NOVIEMBRE!Y70</f>
        <v>#REF!</v>
      </c>
      <c r="Z70" s="361" t="e">
        <f t="shared" si="5"/>
        <v>#REF!</v>
      </c>
      <c r="AA70" s="274" t="e">
        <f>+P70-Y70</f>
        <v>#REF!</v>
      </c>
    </row>
    <row r="71" spans="1:27" s="275" customFormat="1" ht="14.25" customHeight="1" x14ac:dyDescent="0.2">
      <c r="A71" s="319" t="s">
        <v>265</v>
      </c>
      <c r="B71" s="298" t="s">
        <v>266</v>
      </c>
      <c r="C71" s="270"/>
      <c r="D71" s="271">
        <v>0</v>
      </c>
      <c r="E71" s="271">
        <v>0</v>
      </c>
      <c r="F71" s="271">
        <v>0</v>
      </c>
      <c r="G71" s="271">
        <v>0</v>
      </c>
      <c r="H71" s="270">
        <f>+C71+D71-E71+F71-G71</f>
        <v>0</v>
      </c>
      <c r="I71" s="270">
        <f>+'CDP-RP DIC'!C214</f>
        <v>0</v>
      </c>
      <c r="J71" s="270">
        <v>0</v>
      </c>
      <c r="K71" s="270">
        <f>+I71-J71+NOVIEMBRE!K71</f>
        <v>0</v>
      </c>
      <c r="L71" s="361" t="e">
        <f t="shared" si="1"/>
        <v>#DIV/0!</v>
      </c>
      <c r="M71" s="270">
        <f>+H71-K71</f>
        <v>0</v>
      </c>
      <c r="N71" s="270">
        <f>+'CDP-RP DIC'!G221</f>
        <v>0</v>
      </c>
      <c r="O71" s="270">
        <v>0</v>
      </c>
      <c r="P71" s="270">
        <f>+N71-O71+NOVIEMBRE!P71</f>
        <v>0</v>
      </c>
      <c r="Q71" s="361" t="e">
        <f t="shared" si="2"/>
        <v>#DIV/0!</v>
      </c>
      <c r="R71" s="270">
        <f>+H71-P71</f>
        <v>0</v>
      </c>
      <c r="S71" s="361" t="e">
        <f t="shared" si="3"/>
        <v>#DIV/0!</v>
      </c>
      <c r="T71" s="270">
        <f>+NOVIEMBRE!V71</f>
        <v>0</v>
      </c>
      <c r="U71" s="270"/>
      <c r="V71" s="270">
        <f>+T71+U71</f>
        <v>0</v>
      </c>
      <c r="W71" s="361" t="e">
        <f t="shared" si="4"/>
        <v>#DIV/0!</v>
      </c>
      <c r="X71" s="270">
        <f>+U71</f>
        <v>0</v>
      </c>
      <c r="Y71" s="270">
        <f>+X71+NOVIEMBRE!Y71</f>
        <v>0</v>
      </c>
      <c r="Z71" s="361" t="e">
        <f t="shared" si="5"/>
        <v>#DIV/0!</v>
      </c>
      <c r="AA71" s="274">
        <f>+P71-Y71</f>
        <v>0</v>
      </c>
    </row>
    <row r="72" spans="1:27" s="275" customFormat="1" x14ac:dyDescent="0.2">
      <c r="A72" s="320" t="s">
        <v>199</v>
      </c>
      <c r="B72" s="277" t="s">
        <v>200</v>
      </c>
      <c r="C72" s="279"/>
      <c r="D72" s="279">
        <v>0</v>
      </c>
      <c r="E72" s="279">
        <v>0</v>
      </c>
      <c r="F72" s="279">
        <v>0</v>
      </c>
      <c r="G72" s="279">
        <v>0</v>
      </c>
      <c r="H72" s="278">
        <f>+C72+D72-E72+F72-G72</f>
        <v>0</v>
      </c>
      <c r="I72" s="270">
        <f>+'CDP-RP DIC'!C215</f>
        <v>0</v>
      </c>
      <c r="J72" s="278">
        <v>0</v>
      </c>
      <c r="K72" s="270" t="e">
        <f>+I72-J72+NOVIEMBRE!K72</f>
        <v>#REF!</v>
      </c>
      <c r="L72" s="361" t="e">
        <f t="shared" si="1"/>
        <v>#REF!</v>
      </c>
      <c r="M72" s="270" t="e">
        <f>+H72-K72</f>
        <v>#REF!</v>
      </c>
      <c r="N72" s="270">
        <f>+'CDP-RP DIC'!G230</f>
        <v>0</v>
      </c>
      <c r="O72" s="278">
        <v>0</v>
      </c>
      <c r="P72" s="270" t="e">
        <f>+N72-O72+NOVIEMBRE!P72</f>
        <v>#REF!</v>
      </c>
      <c r="Q72" s="361" t="e">
        <f t="shared" si="2"/>
        <v>#REF!</v>
      </c>
      <c r="R72" s="278" t="e">
        <f>+H72-P72</f>
        <v>#REF!</v>
      </c>
      <c r="S72" s="361" t="e">
        <f t="shared" si="3"/>
        <v>#REF!</v>
      </c>
      <c r="T72" s="270" t="e">
        <f>+NOVIEMBRE!V72</f>
        <v>#REF!</v>
      </c>
      <c r="U72" s="278"/>
      <c r="V72" s="270" t="e">
        <f>+T72+U72</f>
        <v>#REF!</v>
      </c>
      <c r="W72" s="361" t="e">
        <f t="shared" si="4"/>
        <v>#REF!</v>
      </c>
      <c r="X72" s="270">
        <f>+U72</f>
        <v>0</v>
      </c>
      <c r="Y72" s="270" t="e">
        <f>+X72+NOVIEMBRE!Y72</f>
        <v>#REF!</v>
      </c>
      <c r="Z72" s="361" t="e">
        <f t="shared" si="5"/>
        <v>#REF!</v>
      </c>
      <c r="AA72" s="282" t="e">
        <f>+P72-Y72</f>
        <v>#REF!</v>
      </c>
    </row>
    <row r="73" spans="1:27" s="275" customFormat="1" x14ac:dyDescent="0.2">
      <c r="A73" s="320" t="s">
        <v>269</v>
      </c>
      <c r="B73" s="277" t="s">
        <v>270</v>
      </c>
      <c r="C73" s="286"/>
      <c r="D73" s="279">
        <v>0</v>
      </c>
      <c r="E73" s="279">
        <v>0</v>
      </c>
      <c r="F73" s="287"/>
      <c r="G73" s="287">
        <v>0</v>
      </c>
      <c r="H73" s="278">
        <f>+C73+D73-E73+F73-G73</f>
        <v>0</v>
      </c>
      <c r="I73" s="270">
        <f>+'CDP-RP DIC'!C238</f>
        <v>0</v>
      </c>
      <c r="J73" s="286">
        <v>0</v>
      </c>
      <c r="K73" s="270">
        <f>+I73-J73+NOVIEMBRE!K73</f>
        <v>0</v>
      </c>
      <c r="L73" s="361" t="e">
        <f t="shared" si="1"/>
        <v>#DIV/0!</v>
      </c>
      <c r="M73" s="270">
        <f>+H73-K73</f>
        <v>0</v>
      </c>
      <c r="N73" s="270">
        <f>+'CDP-RP DIC'!G238</f>
        <v>0</v>
      </c>
      <c r="O73" s="286"/>
      <c r="P73" s="270">
        <f>+N73-O73+NOVIEMBRE!P73</f>
        <v>0</v>
      </c>
      <c r="Q73" s="361" t="e">
        <f t="shared" si="2"/>
        <v>#DIV/0!</v>
      </c>
      <c r="R73" s="278">
        <f>+H73-P73</f>
        <v>0</v>
      </c>
      <c r="S73" s="361" t="e">
        <f t="shared" si="3"/>
        <v>#DIV/0!</v>
      </c>
      <c r="T73" s="270">
        <f>+NOVIEMBRE!V73</f>
        <v>0</v>
      </c>
      <c r="U73" s="286"/>
      <c r="V73" s="270">
        <f>+T73+U73</f>
        <v>0</v>
      </c>
      <c r="W73" s="609" t="e">
        <f t="shared" si="4"/>
        <v>#DIV/0!</v>
      </c>
      <c r="X73" s="270">
        <f>+U73</f>
        <v>0</v>
      </c>
      <c r="Y73" s="270">
        <f>+X73+NOVIEMBRE!Y73</f>
        <v>0</v>
      </c>
      <c r="Z73" s="609" t="e">
        <f t="shared" si="5"/>
        <v>#DIV/0!</v>
      </c>
      <c r="AA73" s="282">
        <f>+P73-Y73</f>
        <v>0</v>
      </c>
    </row>
    <row r="74" spans="1:27" s="275" customFormat="1" x14ac:dyDescent="0.2">
      <c r="A74" s="284" t="s">
        <v>201</v>
      </c>
      <c r="B74" s="285" t="s">
        <v>202</v>
      </c>
      <c r="C74" s="286"/>
      <c r="D74" s="270">
        <v>0</v>
      </c>
      <c r="E74" s="270">
        <v>0</v>
      </c>
      <c r="F74" s="287">
        <v>0</v>
      </c>
      <c r="G74" s="287">
        <v>0</v>
      </c>
      <c r="H74" s="286">
        <f>+C74+D74-E74+F74-G74</f>
        <v>0</v>
      </c>
      <c r="I74" s="270">
        <f>+'CDP-RP DIC'!C246</f>
        <v>0</v>
      </c>
      <c r="J74" s="286">
        <v>0</v>
      </c>
      <c r="K74" s="270" t="e">
        <f>+I74-J74+NOVIEMBRE!K74</f>
        <v>#REF!</v>
      </c>
      <c r="L74" s="365" t="e">
        <f t="shared" si="1"/>
        <v>#REF!</v>
      </c>
      <c r="M74" s="286" t="e">
        <f>+H74-K74</f>
        <v>#REF!</v>
      </c>
      <c r="N74" s="270">
        <f>+'CDP-RP DIC'!G246</f>
        <v>0</v>
      </c>
      <c r="O74" s="286">
        <v>0</v>
      </c>
      <c r="P74" s="270" t="e">
        <f>+N74-O74+NOVIEMBRE!P74</f>
        <v>#REF!</v>
      </c>
      <c r="Q74" s="365" t="e">
        <f t="shared" si="2"/>
        <v>#REF!</v>
      </c>
      <c r="R74" s="286" t="e">
        <f>+H74-P74</f>
        <v>#REF!</v>
      </c>
      <c r="S74" s="365" t="e">
        <f t="shared" si="3"/>
        <v>#REF!</v>
      </c>
      <c r="T74" s="270" t="e">
        <f>+NOVIEMBRE!V74</f>
        <v>#REF!</v>
      </c>
      <c r="U74" s="286">
        <v>0</v>
      </c>
      <c r="V74" s="308" t="e">
        <f>+T74+U74</f>
        <v>#REF!</v>
      </c>
      <c r="W74" s="365" t="e">
        <f t="shared" si="4"/>
        <v>#REF!</v>
      </c>
      <c r="X74" s="308">
        <f>+U74</f>
        <v>0</v>
      </c>
      <c r="Y74" s="270" t="e">
        <f>+X74+NOVIEMBRE!Y74</f>
        <v>#REF!</v>
      </c>
      <c r="Z74" s="365" t="e">
        <f t="shared" si="5"/>
        <v>#REF!</v>
      </c>
      <c r="AA74" s="290" t="e">
        <f>+P74-Y74</f>
        <v>#REF!</v>
      </c>
    </row>
    <row r="75" spans="1:27" s="358" customFormat="1" x14ac:dyDescent="0.2">
      <c r="A75" s="321">
        <v>3</v>
      </c>
      <c r="B75" s="300" t="s">
        <v>203</v>
      </c>
      <c r="C75" s="252">
        <f t="shared" ref="C75:K78" si="45">+C76</f>
        <v>0</v>
      </c>
      <c r="D75" s="252">
        <f t="shared" si="45"/>
        <v>0</v>
      </c>
      <c r="E75" s="252">
        <f t="shared" si="45"/>
        <v>0</v>
      </c>
      <c r="F75" s="252">
        <f t="shared" si="45"/>
        <v>0</v>
      </c>
      <c r="G75" s="252">
        <f t="shared" si="45"/>
        <v>0</v>
      </c>
      <c r="H75" s="252">
        <f t="shared" si="45"/>
        <v>0</v>
      </c>
      <c r="I75" s="252">
        <f t="shared" si="45"/>
        <v>0</v>
      </c>
      <c r="J75" s="252">
        <f t="shared" si="45"/>
        <v>0</v>
      </c>
      <c r="K75" s="252" t="e">
        <f t="shared" si="45"/>
        <v>#REF!</v>
      </c>
      <c r="L75" s="357" t="e">
        <f t="shared" si="1"/>
        <v>#REF!</v>
      </c>
      <c r="M75" s="252" t="e">
        <f t="shared" ref="M75:P78" si="46">+M76</f>
        <v>#REF!</v>
      </c>
      <c r="N75" s="252">
        <f t="shared" si="46"/>
        <v>0</v>
      </c>
      <c r="O75" s="252">
        <f t="shared" si="46"/>
        <v>0</v>
      </c>
      <c r="P75" s="252" t="e">
        <f t="shared" si="46"/>
        <v>#REF!</v>
      </c>
      <c r="Q75" s="357" t="e">
        <f t="shared" si="2"/>
        <v>#REF!</v>
      </c>
      <c r="R75" s="252" t="e">
        <f>+R76</f>
        <v>#REF!</v>
      </c>
      <c r="S75" s="357" t="e">
        <f t="shared" si="3"/>
        <v>#REF!</v>
      </c>
      <c r="T75" s="252">
        <f t="shared" ref="T75:V78" si="47">+T76</f>
        <v>0</v>
      </c>
      <c r="U75" s="252">
        <f t="shared" si="47"/>
        <v>0</v>
      </c>
      <c r="V75" s="252">
        <f t="shared" si="47"/>
        <v>0</v>
      </c>
      <c r="W75" s="357" t="e">
        <f t="shared" si="4"/>
        <v>#DIV/0!</v>
      </c>
      <c r="X75" s="252">
        <f t="shared" ref="X75:Y78" si="48">+X76</f>
        <v>0</v>
      </c>
      <c r="Y75" s="252" t="e">
        <f t="shared" si="48"/>
        <v>#REF!</v>
      </c>
      <c r="Z75" s="357" t="e">
        <f t="shared" si="5"/>
        <v>#REF!</v>
      </c>
      <c r="AA75" s="255" t="e">
        <f>+AA76</f>
        <v>#REF!</v>
      </c>
    </row>
    <row r="76" spans="1:27" s="358" customFormat="1" x14ac:dyDescent="0.2">
      <c r="A76" s="256" t="s">
        <v>204</v>
      </c>
      <c r="B76" s="257" t="s">
        <v>185</v>
      </c>
      <c r="C76" s="258">
        <f t="shared" si="45"/>
        <v>0</v>
      </c>
      <c r="D76" s="258">
        <f t="shared" si="45"/>
        <v>0</v>
      </c>
      <c r="E76" s="258">
        <f t="shared" si="45"/>
        <v>0</v>
      </c>
      <c r="F76" s="258">
        <f t="shared" si="45"/>
        <v>0</v>
      </c>
      <c r="G76" s="258">
        <f t="shared" si="45"/>
        <v>0</v>
      </c>
      <c r="H76" s="258">
        <f t="shared" si="45"/>
        <v>0</v>
      </c>
      <c r="I76" s="258">
        <f t="shared" si="45"/>
        <v>0</v>
      </c>
      <c r="J76" s="258">
        <f t="shared" si="45"/>
        <v>0</v>
      </c>
      <c r="K76" s="258" t="e">
        <f t="shared" si="45"/>
        <v>#REF!</v>
      </c>
      <c r="L76" s="508" t="e">
        <f t="shared" si="1"/>
        <v>#REF!</v>
      </c>
      <c r="M76" s="258" t="e">
        <f t="shared" si="46"/>
        <v>#REF!</v>
      </c>
      <c r="N76" s="258">
        <f t="shared" si="46"/>
        <v>0</v>
      </c>
      <c r="O76" s="258">
        <f t="shared" si="46"/>
        <v>0</v>
      </c>
      <c r="P76" s="258" t="e">
        <f t="shared" si="46"/>
        <v>#REF!</v>
      </c>
      <c r="Q76" s="508" t="e">
        <f t="shared" si="2"/>
        <v>#REF!</v>
      </c>
      <c r="R76" s="258" t="e">
        <f>+R77</f>
        <v>#REF!</v>
      </c>
      <c r="S76" s="508" t="e">
        <f t="shared" si="3"/>
        <v>#REF!</v>
      </c>
      <c r="T76" s="258">
        <f t="shared" si="47"/>
        <v>0</v>
      </c>
      <c r="U76" s="258">
        <f t="shared" si="47"/>
        <v>0</v>
      </c>
      <c r="V76" s="258">
        <f t="shared" si="47"/>
        <v>0</v>
      </c>
      <c r="W76" s="508" t="e">
        <f t="shared" si="4"/>
        <v>#DIV/0!</v>
      </c>
      <c r="X76" s="258">
        <f t="shared" si="48"/>
        <v>0</v>
      </c>
      <c r="Y76" s="258" t="e">
        <f t="shared" si="48"/>
        <v>#REF!</v>
      </c>
      <c r="Z76" s="508" t="e">
        <f t="shared" si="5"/>
        <v>#REF!</v>
      </c>
      <c r="AA76" s="261" t="e">
        <f>+AA77</f>
        <v>#REF!</v>
      </c>
    </row>
    <row r="77" spans="1:27" s="358" customFormat="1" x14ac:dyDescent="0.2">
      <c r="A77" s="256" t="s">
        <v>205</v>
      </c>
      <c r="B77" s="257" t="s">
        <v>185</v>
      </c>
      <c r="C77" s="258">
        <f t="shared" si="45"/>
        <v>0</v>
      </c>
      <c r="D77" s="258">
        <f t="shared" si="45"/>
        <v>0</v>
      </c>
      <c r="E77" s="258">
        <f t="shared" si="45"/>
        <v>0</v>
      </c>
      <c r="F77" s="258">
        <f t="shared" si="45"/>
        <v>0</v>
      </c>
      <c r="G77" s="258">
        <f t="shared" si="45"/>
        <v>0</v>
      </c>
      <c r="H77" s="258">
        <f t="shared" si="45"/>
        <v>0</v>
      </c>
      <c r="I77" s="258">
        <f t="shared" si="45"/>
        <v>0</v>
      </c>
      <c r="J77" s="258">
        <f t="shared" si="45"/>
        <v>0</v>
      </c>
      <c r="K77" s="258" t="e">
        <f t="shared" si="45"/>
        <v>#REF!</v>
      </c>
      <c r="L77" s="508" t="e">
        <f t="shared" si="1"/>
        <v>#REF!</v>
      </c>
      <c r="M77" s="258" t="e">
        <f t="shared" si="46"/>
        <v>#REF!</v>
      </c>
      <c r="N77" s="258">
        <f t="shared" si="46"/>
        <v>0</v>
      </c>
      <c r="O77" s="258">
        <f t="shared" si="46"/>
        <v>0</v>
      </c>
      <c r="P77" s="258" t="e">
        <f t="shared" si="46"/>
        <v>#REF!</v>
      </c>
      <c r="Q77" s="508" t="e">
        <f t="shared" si="2"/>
        <v>#REF!</v>
      </c>
      <c r="R77" s="258" t="e">
        <f>+R78</f>
        <v>#REF!</v>
      </c>
      <c r="S77" s="508" t="e">
        <f t="shared" si="3"/>
        <v>#REF!</v>
      </c>
      <c r="T77" s="258">
        <f t="shared" si="47"/>
        <v>0</v>
      </c>
      <c r="U77" s="258">
        <f t="shared" si="47"/>
        <v>0</v>
      </c>
      <c r="V77" s="258">
        <f t="shared" si="47"/>
        <v>0</v>
      </c>
      <c r="W77" s="508" t="e">
        <f t="shared" si="4"/>
        <v>#DIV/0!</v>
      </c>
      <c r="X77" s="258">
        <f t="shared" si="48"/>
        <v>0</v>
      </c>
      <c r="Y77" s="258" t="e">
        <f t="shared" si="48"/>
        <v>#REF!</v>
      </c>
      <c r="Z77" s="508" t="e">
        <f t="shared" si="5"/>
        <v>#REF!</v>
      </c>
      <c r="AA77" s="261" t="e">
        <f>+AA78</f>
        <v>#REF!</v>
      </c>
    </row>
    <row r="78" spans="1:27" s="358" customFormat="1" x14ac:dyDescent="0.2">
      <c r="A78" s="256" t="s">
        <v>206</v>
      </c>
      <c r="B78" s="257" t="s">
        <v>207</v>
      </c>
      <c r="C78" s="258">
        <f t="shared" si="45"/>
        <v>0</v>
      </c>
      <c r="D78" s="258">
        <f t="shared" si="45"/>
        <v>0</v>
      </c>
      <c r="E78" s="258">
        <f t="shared" si="45"/>
        <v>0</v>
      </c>
      <c r="F78" s="258">
        <f t="shared" si="45"/>
        <v>0</v>
      </c>
      <c r="G78" s="258">
        <f t="shared" si="45"/>
        <v>0</v>
      </c>
      <c r="H78" s="258">
        <f t="shared" si="45"/>
        <v>0</v>
      </c>
      <c r="I78" s="258">
        <f t="shared" si="45"/>
        <v>0</v>
      </c>
      <c r="J78" s="258">
        <f t="shared" si="45"/>
        <v>0</v>
      </c>
      <c r="K78" s="258" t="e">
        <f t="shared" si="45"/>
        <v>#REF!</v>
      </c>
      <c r="L78" s="508" t="e">
        <f t="shared" si="1"/>
        <v>#REF!</v>
      </c>
      <c r="M78" s="258" t="e">
        <f t="shared" si="46"/>
        <v>#REF!</v>
      </c>
      <c r="N78" s="258">
        <f t="shared" si="46"/>
        <v>0</v>
      </c>
      <c r="O78" s="258">
        <f t="shared" si="46"/>
        <v>0</v>
      </c>
      <c r="P78" s="258" t="e">
        <f t="shared" si="46"/>
        <v>#REF!</v>
      </c>
      <c r="Q78" s="508" t="e">
        <f t="shared" si="2"/>
        <v>#REF!</v>
      </c>
      <c r="R78" s="258" t="e">
        <f>+R79</f>
        <v>#REF!</v>
      </c>
      <c r="S78" s="508" t="e">
        <f t="shared" si="3"/>
        <v>#REF!</v>
      </c>
      <c r="T78" s="258">
        <f t="shared" si="47"/>
        <v>0</v>
      </c>
      <c r="U78" s="258">
        <f t="shared" si="47"/>
        <v>0</v>
      </c>
      <c r="V78" s="258">
        <f t="shared" si="47"/>
        <v>0</v>
      </c>
      <c r="W78" s="508" t="e">
        <f t="shared" si="4"/>
        <v>#DIV/0!</v>
      </c>
      <c r="X78" s="258">
        <f t="shared" si="48"/>
        <v>0</v>
      </c>
      <c r="Y78" s="258" t="e">
        <f t="shared" si="48"/>
        <v>#REF!</v>
      </c>
      <c r="Z78" s="508" t="e">
        <f t="shared" si="5"/>
        <v>#REF!</v>
      </c>
      <c r="AA78" s="261" t="e">
        <f>+AA79</f>
        <v>#REF!</v>
      </c>
    </row>
    <row r="79" spans="1:27" s="358" customFormat="1" x14ac:dyDescent="0.2">
      <c r="A79" s="322" t="s">
        <v>208</v>
      </c>
      <c r="B79" s="323" t="s">
        <v>209</v>
      </c>
      <c r="C79" s="264">
        <f t="shared" ref="C79:K79" si="49">SUM(C80:C93)</f>
        <v>0</v>
      </c>
      <c r="D79" s="264">
        <f t="shared" si="49"/>
        <v>0</v>
      </c>
      <c r="E79" s="264">
        <f t="shared" si="49"/>
        <v>0</v>
      </c>
      <c r="F79" s="264">
        <f t="shared" si="49"/>
        <v>0</v>
      </c>
      <c r="G79" s="264">
        <f t="shared" si="49"/>
        <v>0</v>
      </c>
      <c r="H79" s="264">
        <f t="shared" si="49"/>
        <v>0</v>
      </c>
      <c r="I79" s="264">
        <f t="shared" si="49"/>
        <v>0</v>
      </c>
      <c r="J79" s="264">
        <f t="shared" si="49"/>
        <v>0</v>
      </c>
      <c r="K79" s="264" t="e">
        <f t="shared" si="49"/>
        <v>#REF!</v>
      </c>
      <c r="L79" s="509" t="e">
        <f t="shared" si="1"/>
        <v>#REF!</v>
      </c>
      <c r="M79" s="264" t="e">
        <f>SUM(M80:M93)</f>
        <v>#REF!</v>
      </c>
      <c r="N79" s="264">
        <f>SUM(N80:N93)</f>
        <v>0</v>
      </c>
      <c r="O79" s="264">
        <f>SUM(O80:O93)</f>
        <v>0</v>
      </c>
      <c r="P79" s="264" t="e">
        <f>SUM(P80:P93)</f>
        <v>#REF!</v>
      </c>
      <c r="Q79" s="509" t="e">
        <f t="shared" si="2"/>
        <v>#REF!</v>
      </c>
      <c r="R79" s="264" t="e">
        <f>SUM(R80:R93)</f>
        <v>#REF!</v>
      </c>
      <c r="S79" s="509" t="e">
        <f t="shared" si="3"/>
        <v>#REF!</v>
      </c>
      <c r="T79" s="264">
        <f>SUM(T80:T93)</f>
        <v>0</v>
      </c>
      <c r="U79" s="264">
        <f>SUM(U80:U93)</f>
        <v>0</v>
      </c>
      <c r="V79" s="264">
        <f>SUM(V80:V93)</f>
        <v>0</v>
      </c>
      <c r="W79" s="509" t="e">
        <f t="shared" si="4"/>
        <v>#DIV/0!</v>
      </c>
      <c r="X79" s="264">
        <f>SUM(X80:X93)</f>
        <v>0</v>
      </c>
      <c r="Y79" s="264" t="e">
        <f>SUM(Y80:Y93)</f>
        <v>#REF!</v>
      </c>
      <c r="Z79" s="509" t="e">
        <f t="shared" si="5"/>
        <v>#REF!</v>
      </c>
      <c r="AA79" s="267" t="e">
        <f>SUM(AA80:AA93)</f>
        <v>#REF!</v>
      </c>
    </row>
    <row r="80" spans="1:27" s="275" customFormat="1" x14ac:dyDescent="0.2">
      <c r="A80" s="297" t="s">
        <v>210</v>
      </c>
      <c r="B80" s="324" t="s">
        <v>211</v>
      </c>
      <c r="C80" s="270">
        <v>0</v>
      </c>
      <c r="D80" s="278">
        <v>0</v>
      </c>
      <c r="E80" s="278">
        <v>0</v>
      </c>
      <c r="F80" s="270"/>
      <c r="G80" s="270">
        <v>0</v>
      </c>
      <c r="H80" s="270">
        <f t="shared" ref="H80:H93" si="50">+C80+D80-E80+F80-G80</f>
        <v>0</v>
      </c>
      <c r="I80" s="270">
        <v>0</v>
      </c>
      <c r="J80" s="270">
        <v>0</v>
      </c>
      <c r="K80" s="270" t="e">
        <f>+I80-J80+NOVIEMBRE!K80</f>
        <v>#REF!</v>
      </c>
      <c r="L80" s="361" t="e">
        <f t="shared" si="1"/>
        <v>#REF!</v>
      </c>
      <c r="M80" s="270" t="e">
        <f t="shared" ref="M80:M93" si="51">+H80-K80</f>
        <v>#REF!</v>
      </c>
      <c r="N80" s="270">
        <v>0</v>
      </c>
      <c r="O80" s="270">
        <v>0</v>
      </c>
      <c r="P80" s="270" t="e">
        <f>+N80-O80+NOVIEMBRE!P80</f>
        <v>#REF!</v>
      </c>
      <c r="Q80" s="361" t="e">
        <f t="shared" si="2"/>
        <v>#REF!</v>
      </c>
      <c r="R80" s="271" t="e">
        <f t="shared" ref="R80:R93" si="52">+H80-P80</f>
        <v>#REF!</v>
      </c>
      <c r="S80" s="361" t="e">
        <f t="shared" si="3"/>
        <v>#REF!</v>
      </c>
      <c r="T80" s="270">
        <v>0</v>
      </c>
      <c r="U80" s="270">
        <v>0</v>
      </c>
      <c r="V80" s="270">
        <f t="shared" ref="V80:V93" si="53">+T80+U80</f>
        <v>0</v>
      </c>
      <c r="W80" s="361" t="e">
        <f t="shared" si="4"/>
        <v>#DIV/0!</v>
      </c>
      <c r="X80" s="270">
        <f t="shared" ref="X80:X93" si="54">+U80</f>
        <v>0</v>
      </c>
      <c r="Y80" s="270" t="e">
        <f>+X80+NOVIEMBRE!Y80</f>
        <v>#REF!</v>
      </c>
      <c r="Z80" s="361" t="e">
        <f t="shared" si="5"/>
        <v>#REF!</v>
      </c>
      <c r="AA80" s="274" t="e">
        <f t="shared" ref="AA80:AA93" si="55">+H80-Y80</f>
        <v>#REF!</v>
      </c>
    </row>
    <row r="81" spans="1:27" s="275" customFormat="1" x14ac:dyDescent="0.2">
      <c r="A81" s="276" t="s">
        <v>212</v>
      </c>
      <c r="B81" s="277" t="s">
        <v>213</v>
      </c>
      <c r="C81" s="278">
        <v>0</v>
      </c>
      <c r="D81" s="278">
        <v>0</v>
      </c>
      <c r="E81" s="278">
        <v>0</v>
      </c>
      <c r="F81" s="278"/>
      <c r="G81" s="278">
        <v>0</v>
      </c>
      <c r="H81" s="278">
        <f t="shared" si="50"/>
        <v>0</v>
      </c>
      <c r="I81" s="278">
        <v>0</v>
      </c>
      <c r="J81" s="278">
        <v>0</v>
      </c>
      <c r="K81" s="270" t="e">
        <f>+I81-J81+NOVIEMBRE!K81</f>
        <v>#REF!</v>
      </c>
      <c r="L81" s="361" t="e">
        <f t="shared" si="1"/>
        <v>#REF!</v>
      </c>
      <c r="M81" s="278" t="e">
        <f t="shared" si="51"/>
        <v>#REF!</v>
      </c>
      <c r="N81" s="278">
        <v>0</v>
      </c>
      <c r="O81" s="278">
        <v>0</v>
      </c>
      <c r="P81" s="270" t="e">
        <f>+N81-O81+NOVIEMBRE!P81</f>
        <v>#REF!</v>
      </c>
      <c r="Q81" s="361" t="e">
        <f t="shared" si="2"/>
        <v>#REF!</v>
      </c>
      <c r="R81" s="279" t="e">
        <f t="shared" si="52"/>
        <v>#REF!</v>
      </c>
      <c r="S81" s="361" t="e">
        <f t="shared" si="3"/>
        <v>#REF!</v>
      </c>
      <c r="T81" s="270">
        <v>0</v>
      </c>
      <c r="U81" s="278">
        <v>0</v>
      </c>
      <c r="V81" s="270">
        <f t="shared" si="53"/>
        <v>0</v>
      </c>
      <c r="W81" s="361" t="e">
        <f t="shared" si="4"/>
        <v>#DIV/0!</v>
      </c>
      <c r="X81" s="270">
        <f t="shared" si="54"/>
        <v>0</v>
      </c>
      <c r="Y81" s="270" t="e">
        <f>+X81+NOVIEMBRE!Y81</f>
        <v>#REF!</v>
      </c>
      <c r="Z81" s="361" t="e">
        <f t="shared" si="5"/>
        <v>#REF!</v>
      </c>
      <c r="AA81" s="282" t="e">
        <f t="shared" si="55"/>
        <v>#REF!</v>
      </c>
    </row>
    <row r="82" spans="1:27" s="275" customFormat="1" x14ac:dyDescent="0.2">
      <c r="A82" s="276" t="s">
        <v>214</v>
      </c>
      <c r="B82" s="277" t="s">
        <v>215</v>
      </c>
      <c r="C82" s="278">
        <v>0</v>
      </c>
      <c r="D82" s="278">
        <v>0</v>
      </c>
      <c r="E82" s="278">
        <v>0</v>
      </c>
      <c r="F82" s="278"/>
      <c r="G82" s="278">
        <v>0</v>
      </c>
      <c r="H82" s="278">
        <f t="shared" si="50"/>
        <v>0</v>
      </c>
      <c r="I82" s="278">
        <v>0</v>
      </c>
      <c r="J82" s="278">
        <v>0</v>
      </c>
      <c r="K82" s="270" t="e">
        <f>+I82-J82+NOVIEMBRE!K82</f>
        <v>#REF!</v>
      </c>
      <c r="L82" s="361" t="e">
        <f t="shared" si="1"/>
        <v>#REF!</v>
      </c>
      <c r="M82" s="278" t="e">
        <f t="shared" si="51"/>
        <v>#REF!</v>
      </c>
      <c r="N82" s="278">
        <v>0</v>
      </c>
      <c r="O82" s="278">
        <v>0</v>
      </c>
      <c r="P82" s="270" t="e">
        <f>+N82-O82+NOVIEMBRE!P82</f>
        <v>#REF!</v>
      </c>
      <c r="Q82" s="361" t="e">
        <f t="shared" si="2"/>
        <v>#REF!</v>
      </c>
      <c r="R82" s="279" t="e">
        <f t="shared" si="52"/>
        <v>#REF!</v>
      </c>
      <c r="S82" s="361" t="e">
        <f t="shared" si="3"/>
        <v>#REF!</v>
      </c>
      <c r="T82" s="270">
        <v>0</v>
      </c>
      <c r="U82" s="278">
        <v>0</v>
      </c>
      <c r="V82" s="270">
        <f t="shared" si="53"/>
        <v>0</v>
      </c>
      <c r="W82" s="361" t="e">
        <f t="shared" si="4"/>
        <v>#DIV/0!</v>
      </c>
      <c r="X82" s="270">
        <f t="shared" si="54"/>
        <v>0</v>
      </c>
      <c r="Y82" s="270" t="e">
        <f>+X82+NOVIEMBRE!Y82</f>
        <v>#REF!</v>
      </c>
      <c r="Z82" s="361" t="e">
        <f t="shared" si="5"/>
        <v>#REF!</v>
      </c>
      <c r="AA82" s="282" t="e">
        <f t="shared" si="55"/>
        <v>#REF!</v>
      </c>
    </row>
    <row r="83" spans="1:27" s="275" customFormat="1" x14ac:dyDescent="0.2">
      <c r="A83" s="276" t="s">
        <v>216</v>
      </c>
      <c r="B83" s="277" t="s">
        <v>217</v>
      </c>
      <c r="C83" s="278">
        <v>0</v>
      </c>
      <c r="D83" s="278">
        <v>0</v>
      </c>
      <c r="E83" s="278">
        <v>0</v>
      </c>
      <c r="F83" s="278"/>
      <c r="G83" s="278">
        <v>0</v>
      </c>
      <c r="H83" s="278">
        <f t="shared" si="50"/>
        <v>0</v>
      </c>
      <c r="I83" s="278">
        <v>0</v>
      </c>
      <c r="J83" s="278">
        <v>0</v>
      </c>
      <c r="K83" s="270" t="e">
        <f>+I83-J83+NOVIEMBRE!K83</f>
        <v>#REF!</v>
      </c>
      <c r="L83" s="361" t="e">
        <f t="shared" si="1"/>
        <v>#REF!</v>
      </c>
      <c r="M83" s="278" t="e">
        <f t="shared" si="51"/>
        <v>#REF!</v>
      </c>
      <c r="N83" s="278">
        <v>0</v>
      </c>
      <c r="O83" s="278">
        <v>0</v>
      </c>
      <c r="P83" s="270" t="e">
        <f>+N83-O83+NOVIEMBRE!P83</f>
        <v>#REF!</v>
      </c>
      <c r="Q83" s="361" t="e">
        <f t="shared" si="2"/>
        <v>#REF!</v>
      </c>
      <c r="R83" s="279" t="e">
        <f t="shared" si="52"/>
        <v>#REF!</v>
      </c>
      <c r="S83" s="361" t="e">
        <f t="shared" si="3"/>
        <v>#REF!</v>
      </c>
      <c r="T83" s="270">
        <v>0</v>
      </c>
      <c r="U83" s="278">
        <v>0</v>
      </c>
      <c r="V83" s="270">
        <f t="shared" si="53"/>
        <v>0</v>
      </c>
      <c r="W83" s="361" t="e">
        <f t="shared" si="4"/>
        <v>#DIV/0!</v>
      </c>
      <c r="X83" s="270">
        <f t="shared" si="54"/>
        <v>0</v>
      </c>
      <c r="Y83" s="270" t="e">
        <f>+X83+NOVIEMBRE!Y83</f>
        <v>#REF!</v>
      </c>
      <c r="Z83" s="361" t="e">
        <f t="shared" si="5"/>
        <v>#REF!</v>
      </c>
      <c r="AA83" s="282" t="e">
        <f t="shared" si="55"/>
        <v>#REF!</v>
      </c>
    </row>
    <row r="84" spans="1:27" s="275" customFormat="1" x14ac:dyDescent="0.2">
      <c r="A84" s="276" t="s">
        <v>218</v>
      </c>
      <c r="B84" s="325" t="s">
        <v>219</v>
      </c>
      <c r="C84" s="278">
        <v>0</v>
      </c>
      <c r="D84" s="278">
        <v>0</v>
      </c>
      <c r="E84" s="278">
        <v>0</v>
      </c>
      <c r="F84" s="278"/>
      <c r="G84" s="278">
        <v>0</v>
      </c>
      <c r="H84" s="278">
        <f t="shared" si="50"/>
        <v>0</v>
      </c>
      <c r="I84" s="278">
        <v>0</v>
      </c>
      <c r="J84" s="278">
        <v>0</v>
      </c>
      <c r="K84" s="270" t="e">
        <f>+I84-J84+NOVIEMBRE!K84</f>
        <v>#REF!</v>
      </c>
      <c r="L84" s="361" t="e">
        <f t="shared" si="1"/>
        <v>#REF!</v>
      </c>
      <c r="M84" s="278" t="e">
        <f t="shared" si="51"/>
        <v>#REF!</v>
      </c>
      <c r="N84" s="278">
        <v>0</v>
      </c>
      <c r="O84" s="278">
        <v>0</v>
      </c>
      <c r="P84" s="270" t="e">
        <f>+N84-O84+NOVIEMBRE!P84</f>
        <v>#REF!</v>
      </c>
      <c r="Q84" s="361" t="e">
        <f t="shared" si="2"/>
        <v>#REF!</v>
      </c>
      <c r="R84" s="279" t="e">
        <f t="shared" si="52"/>
        <v>#REF!</v>
      </c>
      <c r="S84" s="361" t="e">
        <f t="shared" si="3"/>
        <v>#REF!</v>
      </c>
      <c r="T84" s="270">
        <v>0</v>
      </c>
      <c r="U84" s="278">
        <v>0</v>
      </c>
      <c r="V84" s="270">
        <f t="shared" si="53"/>
        <v>0</v>
      </c>
      <c r="W84" s="361" t="e">
        <f t="shared" si="4"/>
        <v>#DIV/0!</v>
      </c>
      <c r="X84" s="270">
        <f t="shared" si="54"/>
        <v>0</v>
      </c>
      <c r="Y84" s="270" t="e">
        <f>+X84+NOVIEMBRE!Y84</f>
        <v>#REF!</v>
      </c>
      <c r="Z84" s="361" t="e">
        <f t="shared" si="5"/>
        <v>#REF!</v>
      </c>
      <c r="AA84" s="282" t="e">
        <f t="shared" si="55"/>
        <v>#REF!</v>
      </c>
    </row>
    <row r="85" spans="1:27" s="275" customFormat="1" x14ac:dyDescent="0.2">
      <c r="A85" s="276" t="s">
        <v>220</v>
      </c>
      <c r="B85" s="325" t="s">
        <v>221</v>
      </c>
      <c r="C85" s="278">
        <v>0</v>
      </c>
      <c r="D85" s="278">
        <v>0</v>
      </c>
      <c r="E85" s="278">
        <v>0</v>
      </c>
      <c r="F85" s="278"/>
      <c r="G85" s="278">
        <v>0</v>
      </c>
      <c r="H85" s="278">
        <f t="shared" si="50"/>
        <v>0</v>
      </c>
      <c r="I85" s="278">
        <v>0</v>
      </c>
      <c r="J85" s="278">
        <v>0</v>
      </c>
      <c r="K85" s="270" t="e">
        <f>+I85-J85+NOVIEMBRE!K85</f>
        <v>#REF!</v>
      </c>
      <c r="L85" s="361" t="e">
        <f t="shared" si="1"/>
        <v>#REF!</v>
      </c>
      <c r="M85" s="278" t="e">
        <f t="shared" si="51"/>
        <v>#REF!</v>
      </c>
      <c r="N85" s="278">
        <v>0</v>
      </c>
      <c r="O85" s="278">
        <v>0</v>
      </c>
      <c r="P85" s="270" t="e">
        <f>+N85-O85+NOVIEMBRE!P85</f>
        <v>#REF!</v>
      </c>
      <c r="Q85" s="361" t="e">
        <f t="shared" si="2"/>
        <v>#REF!</v>
      </c>
      <c r="R85" s="279" t="e">
        <f t="shared" si="52"/>
        <v>#REF!</v>
      </c>
      <c r="S85" s="361" t="e">
        <f t="shared" si="3"/>
        <v>#REF!</v>
      </c>
      <c r="T85" s="270">
        <v>0</v>
      </c>
      <c r="U85" s="278">
        <v>0</v>
      </c>
      <c r="V85" s="270">
        <f t="shared" si="53"/>
        <v>0</v>
      </c>
      <c r="W85" s="361" t="e">
        <f t="shared" si="4"/>
        <v>#DIV/0!</v>
      </c>
      <c r="X85" s="270">
        <f t="shared" si="54"/>
        <v>0</v>
      </c>
      <c r="Y85" s="270" t="e">
        <f>+X85+NOVIEMBRE!Y85</f>
        <v>#REF!</v>
      </c>
      <c r="Z85" s="361" t="e">
        <f t="shared" si="5"/>
        <v>#REF!</v>
      </c>
      <c r="AA85" s="282" t="e">
        <f t="shared" si="55"/>
        <v>#REF!</v>
      </c>
    </row>
    <row r="86" spans="1:27" s="275" customFormat="1" x14ac:dyDescent="0.2">
      <c r="A86" s="276" t="s">
        <v>222</v>
      </c>
      <c r="B86" s="325" t="s">
        <v>223</v>
      </c>
      <c r="C86" s="278">
        <v>0</v>
      </c>
      <c r="D86" s="278">
        <v>0</v>
      </c>
      <c r="E86" s="278">
        <v>0</v>
      </c>
      <c r="F86" s="278"/>
      <c r="G86" s="278">
        <v>0</v>
      </c>
      <c r="H86" s="278">
        <f t="shared" si="50"/>
        <v>0</v>
      </c>
      <c r="I86" s="278">
        <v>0</v>
      </c>
      <c r="J86" s="278">
        <v>0</v>
      </c>
      <c r="K86" s="270" t="e">
        <f>+I86-J86+NOVIEMBRE!K86</f>
        <v>#REF!</v>
      </c>
      <c r="L86" s="361" t="e">
        <f t="shared" si="1"/>
        <v>#REF!</v>
      </c>
      <c r="M86" s="278" t="e">
        <f t="shared" si="51"/>
        <v>#REF!</v>
      </c>
      <c r="N86" s="278">
        <v>0</v>
      </c>
      <c r="O86" s="278">
        <v>0</v>
      </c>
      <c r="P86" s="270" t="e">
        <f>+N86-O86+NOVIEMBRE!P86</f>
        <v>#REF!</v>
      </c>
      <c r="Q86" s="361" t="e">
        <f t="shared" si="2"/>
        <v>#REF!</v>
      </c>
      <c r="R86" s="279" t="e">
        <f t="shared" si="52"/>
        <v>#REF!</v>
      </c>
      <c r="S86" s="361" t="e">
        <f t="shared" si="3"/>
        <v>#REF!</v>
      </c>
      <c r="T86" s="270">
        <v>0</v>
      </c>
      <c r="U86" s="278">
        <v>0</v>
      </c>
      <c r="V86" s="270">
        <f t="shared" si="53"/>
        <v>0</v>
      </c>
      <c r="W86" s="361" t="e">
        <f t="shared" si="4"/>
        <v>#DIV/0!</v>
      </c>
      <c r="X86" s="270">
        <f t="shared" si="54"/>
        <v>0</v>
      </c>
      <c r="Y86" s="270" t="e">
        <f>+X86+NOVIEMBRE!Y86</f>
        <v>#REF!</v>
      </c>
      <c r="Z86" s="361" t="e">
        <f t="shared" si="5"/>
        <v>#REF!</v>
      </c>
      <c r="AA86" s="282" t="e">
        <f t="shared" si="55"/>
        <v>#REF!</v>
      </c>
    </row>
    <row r="87" spans="1:27" s="275" customFormat="1" x14ac:dyDescent="0.2">
      <c r="A87" s="276" t="s">
        <v>224</v>
      </c>
      <c r="B87" s="325" t="s">
        <v>225</v>
      </c>
      <c r="C87" s="278">
        <v>0</v>
      </c>
      <c r="D87" s="278">
        <v>0</v>
      </c>
      <c r="E87" s="278">
        <v>0</v>
      </c>
      <c r="F87" s="278"/>
      <c r="G87" s="278">
        <v>0</v>
      </c>
      <c r="H87" s="278">
        <f t="shared" si="50"/>
        <v>0</v>
      </c>
      <c r="I87" s="278">
        <v>0</v>
      </c>
      <c r="J87" s="278">
        <v>0</v>
      </c>
      <c r="K87" s="270" t="e">
        <f>+I87-J87+NOVIEMBRE!K87</f>
        <v>#REF!</v>
      </c>
      <c r="L87" s="361" t="e">
        <f t="shared" si="1"/>
        <v>#REF!</v>
      </c>
      <c r="M87" s="278" t="e">
        <f t="shared" si="51"/>
        <v>#REF!</v>
      </c>
      <c r="N87" s="278">
        <v>0</v>
      </c>
      <c r="O87" s="278">
        <v>0</v>
      </c>
      <c r="P87" s="270" t="e">
        <f>+N87-O87+NOVIEMBRE!P87</f>
        <v>#REF!</v>
      </c>
      <c r="Q87" s="361" t="e">
        <f t="shared" si="2"/>
        <v>#REF!</v>
      </c>
      <c r="R87" s="279" t="e">
        <f t="shared" si="52"/>
        <v>#REF!</v>
      </c>
      <c r="S87" s="361" t="e">
        <f t="shared" si="3"/>
        <v>#REF!</v>
      </c>
      <c r="T87" s="270">
        <v>0</v>
      </c>
      <c r="U87" s="278">
        <v>0</v>
      </c>
      <c r="V87" s="270">
        <f t="shared" si="53"/>
        <v>0</v>
      </c>
      <c r="W87" s="361" t="e">
        <f t="shared" si="4"/>
        <v>#DIV/0!</v>
      </c>
      <c r="X87" s="270">
        <f t="shared" si="54"/>
        <v>0</v>
      </c>
      <c r="Y87" s="270" t="e">
        <f>+X87+NOVIEMBRE!Y87</f>
        <v>#REF!</v>
      </c>
      <c r="Z87" s="361" t="e">
        <f t="shared" si="5"/>
        <v>#REF!</v>
      </c>
      <c r="AA87" s="282" t="e">
        <f t="shared" si="55"/>
        <v>#REF!</v>
      </c>
    </row>
    <row r="88" spans="1:27" s="275" customFormat="1" x14ac:dyDescent="0.2">
      <c r="A88" s="276" t="s">
        <v>226</v>
      </c>
      <c r="B88" s="325" t="s">
        <v>227</v>
      </c>
      <c r="C88" s="278">
        <v>0</v>
      </c>
      <c r="D88" s="278">
        <v>0</v>
      </c>
      <c r="E88" s="278">
        <v>0</v>
      </c>
      <c r="F88" s="278"/>
      <c r="G88" s="278">
        <v>0</v>
      </c>
      <c r="H88" s="278">
        <f t="shared" si="50"/>
        <v>0</v>
      </c>
      <c r="I88" s="278">
        <v>0</v>
      </c>
      <c r="J88" s="278">
        <v>0</v>
      </c>
      <c r="K88" s="270" t="e">
        <f>+I88-J88+NOVIEMBRE!K88</f>
        <v>#REF!</v>
      </c>
      <c r="L88" s="361" t="e">
        <f t="shared" si="1"/>
        <v>#REF!</v>
      </c>
      <c r="M88" s="278" t="e">
        <f t="shared" si="51"/>
        <v>#REF!</v>
      </c>
      <c r="N88" s="278">
        <v>0</v>
      </c>
      <c r="O88" s="278">
        <v>0</v>
      </c>
      <c r="P88" s="270" t="e">
        <f>+N88-O88+NOVIEMBRE!P88</f>
        <v>#REF!</v>
      </c>
      <c r="Q88" s="361" t="e">
        <f t="shared" si="2"/>
        <v>#REF!</v>
      </c>
      <c r="R88" s="279" t="e">
        <f t="shared" si="52"/>
        <v>#REF!</v>
      </c>
      <c r="S88" s="361" t="e">
        <f t="shared" si="3"/>
        <v>#REF!</v>
      </c>
      <c r="T88" s="270">
        <v>0</v>
      </c>
      <c r="U88" s="278">
        <v>0</v>
      </c>
      <c r="V88" s="270">
        <f t="shared" si="53"/>
        <v>0</v>
      </c>
      <c r="W88" s="361" t="e">
        <f t="shared" si="4"/>
        <v>#DIV/0!</v>
      </c>
      <c r="X88" s="270">
        <f t="shared" si="54"/>
        <v>0</v>
      </c>
      <c r="Y88" s="270" t="e">
        <f>+X88+NOVIEMBRE!Y88</f>
        <v>#REF!</v>
      </c>
      <c r="Z88" s="361" t="e">
        <f t="shared" si="5"/>
        <v>#REF!</v>
      </c>
      <c r="AA88" s="282" t="e">
        <f t="shared" si="55"/>
        <v>#REF!</v>
      </c>
    </row>
    <row r="89" spans="1:27" s="275" customFormat="1" x14ac:dyDescent="0.2">
      <c r="A89" s="276" t="s">
        <v>228</v>
      </c>
      <c r="B89" s="325" t="s">
        <v>229</v>
      </c>
      <c r="C89" s="278">
        <v>0</v>
      </c>
      <c r="D89" s="278">
        <v>0</v>
      </c>
      <c r="E89" s="278">
        <v>0</v>
      </c>
      <c r="F89" s="278"/>
      <c r="G89" s="278">
        <v>0</v>
      </c>
      <c r="H89" s="278">
        <f t="shared" si="50"/>
        <v>0</v>
      </c>
      <c r="I89" s="278">
        <v>0</v>
      </c>
      <c r="J89" s="278">
        <v>0</v>
      </c>
      <c r="K89" s="270" t="e">
        <f>+I89-J89+NOVIEMBRE!K89</f>
        <v>#REF!</v>
      </c>
      <c r="L89" s="361" t="e">
        <f t="shared" si="1"/>
        <v>#REF!</v>
      </c>
      <c r="M89" s="278" t="e">
        <f t="shared" si="51"/>
        <v>#REF!</v>
      </c>
      <c r="N89" s="278">
        <v>0</v>
      </c>
      <c r="O89" s="278">
        <v>0</v>
      </c>
      <c r="P89" s="270" t="e">
        <f>+N89-O89+NOVIEMBRE!P89</f>
        <v>#REF!</v>
      </c>
      <c r="Q89" s="361" t="e">
        <f t="shared" si="2"/>
        <v>#REF!</v>
      </c>
      <c r="R89" s="279" t="e">
        <f t="shared" si="52"/>
        <v>#REF!</v>
      </c>
      <c r="S89" s="361" t="e">
        <f t="shared" si="3"/>
        <v>#REF!</v>
      </c>
      <c r="T89" s="270">
        <v>0</v>
      </c>
      <c r="U89" s="278">
        <v>0</v>
      </c>
      <c r="V89" s="270">
        <f t="shared" si="53"/>
        <v>0</v>
      </c>
      <c r="W89" s="361" t="e">
        <f t="shared" si="4"/>
        <v>#DIV/0!</v>
      </c>
      <c r="X89" s="270">
        <f t="shared" si="54"/>
        <v>0</v>
      </c>
      <c r="Y89" s="270" t="e">
        <f>+X89+NOVIEMBRE!Y89</f>
        <v>#REF!</v>
      </c>
      <c r="Z89" s="361" t="e">
        <f t="shared" si="5"/>
        <v>#REF!</v>
      </c>
      <c r="AA89" s="282" t="e">
        <f t="shared" si="55"/>
        <v>#REF!</v>
      </c>
    </row>
    <row r="90" spans="1:27" s="275" customFormat="1" x14ac:dyDescent="0.2">
      <c r="A90" s="276" t="s">
        <v>230</v>
      </c>
      <c r="B90" s="325" t="s">
        <v>231</v>
      </c>
      <c r="C90" s="278">
        <v>0</v>
      </c>
      <c r="D90" s="278">
        <v>0</v>
      </c>
      <c r="E90" s="278">
        <v>0</v>
      </c>
      <c r="F90" s="278"/>
      <c r="G90" s="278">
        <v>0</v>
      </c>
      <c r="H90" s="278">
        <f t="shared" si="50"/>
        <v>0</v>
      </c>
      <c r="I90" s="278">
        <v>0</v>
      </c>
      <c r="J90" s="278">
        <v>0</v>
      </c>
      <c r="K90" s="270" t="e">
        <f>+I90-J90+NOVIEMBRE!K90</f>
        <v>#REF!</v>
      </c>
      <c r="L90" s="361" t="e">
        <f t="shared" si="1"/>
        <v>#REF!</v>
      </c>
      <c r="M90" s="278" t="e">
        <f t="shared" si="51"/>
        <v>#REF!</v>
      </c>
      <c r="N90" s="278">
        <v>0</v>
      </c>
      <c r="O90" s="278">
        <v>0</v>
      </c>
      <c r="P90" s="270" t="e">
        <f>+N90-O90+NOVIEMBRE!P90</f>
        <v>#REF!</v>
      </c>
      <c r="Q90" s="361" t="e">
        <f t="shared" si="2"/>
        <v>#REF!</v>
      </c>
      <c r="R90" s="279" t="e">
        <f t="shared" si="52"/>
        <v>#REF!</v>
      </c>
      <c r="S90" s="361" t="e">
        <f t="shared" si="3"/>
        <v>#REF!</v>
      </c>
      <c r="T90" s="270">
        <v>0</v>
      </c>
      <c r="U90" s="278">
        <v>0</v>
      </c>
      <c r="V90" s="270">
        <f t="shared" si="53"/>
        <v>0</v>
      </c>
      <c r="W90" s="361" t="e">
        <f t="shared" si="4"/>
        <v>#DIV/0!</v>
      </c>
      <c r="X90" s="270">
        <f t="shared" si="54"/>
        <v>0</v>
      </c>
      <c r="Y90" s="270" t="e">
        <f>+X90+NOVIEMBRE!Y90</f>
        <v>#REF!</v>
      </c>
      <c r="Z90" s="361" t="e">
        <f t="shared" si="5"/>
        <v>#REF!</v>
      </c>
      <c r="AA90" s="282" t="e">
        <f t="shared" si="55"/>
        <v>#REF!</v>
      </c>
    </row>
    <row r="91" spans="1:27" s="275" customFormat="1" x14ac:dyDescent="0.2">
      <c r="A91" s="276" t="s">
        <v>232</v>
      </c>
      <c r="B91" s="325" t="s">
        <v>233</v>
      </c>
      <c r="C91" s="278">
        <v>0</v>
      </c>
      <c r="D91" s="278">
        <v>0</v>
      </c>
      <c r="E91" s="278">
        <v>0</v>
      </c>
      <c r="F91" s="278"/>
      <c r="G91" s="278">
        <v>0</v>
      </c>
      <c r="H91" s="278">
        <f t="shared" si="50"/>
        <v>0</v>
      </c>
      <c r="I91" s="278">
        <v>0</v>
      </c>
      <c r="J91" s="278">
        <v>0</v>
      </c>
      <c r="K91" s="270" t="e">
        <f>+I91-J91+NOVIEMBRE!K91</f>
        <v>#REF!</v>
      </c>
      <c r="L91" s="361" t="e">
        <f t="shared" si="1"/>
        <v>#REF!</v>
      </c>
      <c r="M91" s="278" t="e">
        <f t="shared" si="51"/>
        <v>#REF!</v>
      </c>
      <c r="N91" s="278">
        <v>0</v>
      </c>
      <c r="O91" s="278">
        <v>0</v>
      </c>
      <c r="P91" s="270" t="e">
        <f>+N91-O91+NOVIEMBRE!P91</f>
        <v>#REF!</v>
      </c>
      <c r="Q91" s="361" t="e">
        <f t="shared" si="2"/>
        <v>#REF!</v>
      </c>
      <c r="R91" s="279" t="e">
        <f t="shared" si="52"/>
        <v>#REF!</v>
      </c>
      <c r="S91" s="361" t="e">
        <f t="shared" si="3"/>
        <v>#REF!</v>
      </c>
      <c r="T91" s="270">
        <v>0</v>
      </c>
      <c r="U91" s="278">
        <v>0</v>
      </c>
      <c r="V91" s="270">
        <f t="shared" si="53"/>
        <v>0</v>
      </c>
      <c r="W91" s="361" t="e">
        <f t="shared" si="4"/>
        <v>#DIV/0!</v>
      </c>
      <c r="X91" s="270">
        <f t="shared" si="54"/>
        <v>0</v>
      </c>
      <c r="Y91" s="270" t="e">
        <f>+X91+NOVIEMBRE!Y91</f>
        <v>#REF!</v>
      </c>
      <c r="Z91" s="361" t="e">
        <f t="shared" si="5"/>
        <v>#REF!</v>
      </c>
      <c r="AA91" s="282" t="e">
        <f t="shared" si="55"/>
        <v>#REF!</v>
      </c>
    </row>
    <row r="92" spans="1:27" s="275" customFormat="1" x14ac:dyDescent="0.2">
      <c r="A92" s="276" t="s">
        <v>234</v>
      </c>
      <c r="B92" s="325" t="s">
        <v>235</v>
      </c>
      <c r="C92" s="278">
        <v>0</v>
      </c>
      <c r="D92" s="279">
        <v>0</v>
      </c>
      <c r="E92" s="279">
        <v>0</v>
      </c>
      <c r="F92" s="278"/>
      <c r="G92" s="278">
        <v>0</v>
      </c>
      <c r="H92" s="278">
        <f t="shared" si="50"/>
        <v>0</v>
      </c>
      <c r="I92" s="278">
        <v>0</v>
      </c>
      <c r="J92" s="278">
        <v>0</v>
      </c>
      <c r="K92" s="270" t="e">
        <f>+I92-J92+NOVIEMBRE!K92</f>
        <v>#REF!</v>
      </c>
      <c r="L92" s="361" t="e">
        <f t="shared" si="1"/>
        <v>#REF!</v>
      </c>
      <c r="M92" s="278" t="e">
        <f t="shared" si="51"/>
        <v>#REF!</v>
      </c>
      <c r="N92" s="278">
        <v>0</v>
      </c>
      <c r="O92" s="278">
        <v>0</v>
      </c>
      <c r="P92" s="270" t="e">
        <f>+N92-O92+NOVIEMBRE!P92</f>
        <v>#REF!</v>
      </c>
      <c r="Q92" s="361" t="e">
        <f t="shared" si="2"/>
        <v>#REF!</v>
      </c>
      <c r="R92" s="279" t="e">
        <f t="shared" si="52"/>
        <v>#REF!</v>
      </c>
      <c r="S92" s="361" t="e">
        <f t="shared" si="3"/>
        <v>#REF!</v>
      </c>
      <c r="T92" s="270">
        <v>0</v>
      </c>
      <c r="U92" s="278">
        <v>0</v>
      </c>
      <c r="V92" s="270">
        <f t="shared" si="53"/>
        <v>0</v>
      </c>
      <c r="W92" s="361" t="e">
        <f t="shared" si="4"/>
        <v>#DIV/0!</v>
      </c>
      <c r="X92" s="270">
        <f t="shared" si="54"/>
        <v>0</v>
      </c>
      <c r="Y92" s="270" t="e">
        <f>+X92+NOVIEMBRE!Y92</f>
        <v>#REF!</v>
      </c>
      <c r="Z92" s="361" t="e">
        <f t="shared" si="5"/>
        <v>#REF!</v>
      </c>
      <c r="AA92" s="282" t="e">
        <f t="shared" si="55"/>
        <v>#REF!</v>
      </c>
    </row>
    <row r="93" spans="1:27" s="275" customFormat="1" x14ac:dyDescent="0.2">
      <c r="A93" s="284" t="s">
        <v>236</v>
      </c>
      <c r="B93" s="325" t="s">
        <v>237</v>
      </c>
      <c r="C93" s="287">
        <v>0</v>
      </c>
      <c r="D93" s="287">
        <v>0</v>
      </c>
      <c r="E93" s="287">
        <v>0</v>
      </c>
      <c r="F93" s="286"/>
      <c r="G93" s="286">
        <v>0</v>
      </c>
      <c r="H93" s="286">
        <f t="shared" si="50"/>
        <v>0</v>
      </c>
      <c r="I93" s="286">
        <v>0</v>
      </c>
      <c r="J93" s="286">
        <v>0</v>
      </c>
      <c r="K93" s="270" t="e">
        <f>+I93-J93+NOVIEMBRE!K93</f>
        <v>#REF!</v>
      </c>
      <c r="L93" s="365" t="e">
        <f t="shared" si="1"/>
        <v>#REF!</v>
      </c>
      <c r="M93" s="286" t="e">
        <f t="shared" si="51"/>
        <v>#REF!</v>
      </c>
      <c r="N93" s="286">
        <v>0</v>
      </c>
      <c r="O93" s="286">
        <v>0</v>
      </c>
      <c r="P93" s="270" t="e">
        <f>+N93-O93+NOVIEMBRE!P93</f>
        <v>#REF!</v>
      </c>
      <c r="Q93" s="365" t="e">
        <f t="shared" si="2"/>
        <v>#REF!</v>
      </c>
      <c r="R93" s="287" t="e">
        <f t="shared" si="52"/>
        <v>#REF!</v>
      </c>
      <c r="S93" s="365" t="e">
        <f t="shared" si="3"/>
        <v>#REF!</v>
      </c>
      <c r="T93" s="308">
        <v>0</v>
      </c>
      <c r="U93" s="286">
        <v>0</v>
      </c>
      <c r="V93" s="308">
        <f t="shared" si="53"/>
        <v>0</v>
      </c>
      <c r="W93" s="365" t="e">
        <f t="shared" si="4"/>
        <v>#DIV/0!</v>
      </c>
      <c r="X93" s="308">
        <f t="shared" si="54"/>
        <v>0</v>
      </c>
      <c r="Y93" s="270" t="e">
        <f>+X93+NOVIEMBRE!Y93</f>
        <v>#REF!</v>
      </c>
      <c r="Z93" s="365" t="e">
        <f t="shared" si="5"/>
        <v>#REF!</v>
      </c>
      <c r="AA93" s="290" t="e">
        <f t="shared" si="55"/>
        <v>#REF!</v>
      </c>
    </row>
    <row r="94" spans="1:27" s="358" customFormat="1" x14ac:dyDescent="0.2">
      <c r="A94" s="326">
        <v>4</v>
      </c>
      <c r="B94" s="327" t="s">
        <v>238</v>
      </c>
      <c r="C94" s="252">
        <f t="shared" ref="C94:K96" si="56">+C95</f>
        <v>0</v>
      </c>
      <c r="D94" s="252">
        <f t="shared" si="56"/>
        <v>0</v>
      </c>
      <c r="E94" s="252">
        <f t="shared" si="56"/>
        <v>0</v>
      </c>
      <c r="F94" s="252">
        <f t="shared" si="56"/>
        <v>0</v>
      </c>
      <c r="G94" s="252">
        <f t="shared" si="56"/>
        <v>0</v>
      </c>
      <c r="H94" s="252">
        <f t="shared" si="56"/>
        <v>0</v>
      </c>
      <c r="I94" s="252">
        <f t="shared" si="56"/>
        <v>0</v>
      </c>
      <c r="J94" s="252">
        <f t="shared" si="56"/>
        <v>0</v>
      </c>
      <c r="K94" s="252" t="e">
        <f t="shared" si="56"/>
        <v>#REF!</v>
      </c>
      <c r="L94" s="357" t="e">
        <f t="shared" si="1"/>
        <v>#REF!</v>
      </c>
      <c r="M94" s="252" t="e">
        <f t="shared" ref="M94:P96" si="57">+M95</f>
        <v>#REF!</v>
      </c>
      <c r="N94" s="252">
        <f t="shared" si="57"/>
        <v>0</v>
      </c>
      <c r="O94" s="252">
        <f t="shared" si="57"/>
        <v>0</v>
      </c>
      <c r="P94" s="252" t="e">
        <f t="shared" si="57"/>
        <v>#REF!</v>
      </c>
      <c r="Q94" s="357" t="e">
        <f t="shared" si="2"/>
        <v>#REF!</v>
      </c>
      <c r="R94" s="252" t="e">
        <f>+R95</f>
        <v>#REF!</v>
      </c>
      <c r="S94" s="357" t="e">
        <f t="shared" si="3"/>
        <v>#REF!</v>
      </c>
      <c r="T94" s="252" t="e">
        <f t="shared" ref="T94:V96" si="58">+T95</f>
        <v>#REF!</v>
      </c>
      <c r="U94" s="252">
        <f t="shared" si="58"/>
        <v>0</v>
      </c>
      <c r="V94" s="252" t="e">
        <f t="shared" si="58"/>
        <v>#REF!</v>
      </c>
      <c r="W94" s="357" t="e">
        <f t="shared" si="4"/>
        <v>#REF!</v>
      </c>
      <c r="X94" s="252">
        <f t="shared" ref="X94:Y96" si="59">+X95</f>
        <v>0</v>
      </c>
      <c r="Y94" s="252" t="e">
        <f t="shared" si="59"/>
        <v>#REF!</v>
      </c>
      <c r="Z94" s="357" t="e">
        <f t="shared" si="5"/>
        <v>#REF!</v>
      </c>
      <c r="AA94" s="255" t="e">
        <f>+AA95</f>
        <v>#REF!</v>
      </c>
    </row>
    <row r="95" spans="1:27" s="358" customFormat="1" x14ac:dyDescent="0.2">
      <c r="A95" s="328" t="s">
        <v>239</v>
      </c>
      <c r="B95" s="329" t="s">
        <v>185</v>
      </c>
      <c r="C95" s="258">
        <f t="shared" si="56"/>
        <v>0</v>
      </c>
      <c r="D95" s="258">
        <f t="shared" si="56"/>
        <v>0</v>
      </c>
      <c r="E95" s="258">
        <f t="shared" si="56"/>
        <v>0</v>
      </c>
      <c r="F95" s="258">
        <f t="shared" si="56"/>
        <v>0</v>
      </c>
      <c r="G95" s="258">
        <f t="shared" si="56"/>
        <v>0</v>
      </c>
      <c r="H95" s="258">
        <f t="shared" si="56"/>
        <v>0</v>
      </c>
      <c r="I95" s="258">
        <f t="shared" si="56"/>
        <v>0</v>
      </c>
      <c r="J95" s="258">
        <f t="shared" si="56"/>
        <v>0</v>
      </c>
      <c r="K95" s="258" t="e">
        <f t="shared" si="56"/>
        <v>#REF!</v>
      </c>
      <c r="L95" s="508" t="e">
        <f t="shared" si="1"/>
        <v>#REF!</v>
      </c>
      <c r="M95" s="258" t="e">
        <f t="shared" si="57"/>
        <v>#REF!</v>
      </c>
      <c r="N95" s="258">
        <f t="shared" si="57"/>
        <v>0</v>
      </c>
      <c r="O95" s="258">
        <f t="shared" si="57"/>
        <v>0</v>
      </c>
      <c r="P95" s="258" t="e">
        <f t="shared" si="57"/>
        <v>#REF!</v>
      </c>
      <c r="Q95" s="508" t="e">
        <f t="shared" si="2"/>
        <v>#REF!</v>
      </c>
      <c r="R95" s="258" t="e">
        <f>+R96</f>
        <v>#REF!</v>
      </c>
      <c r="S95" s="508" t="e">
        <f t="shared" si="3"/>
        <v>#REF!</v>
      </c>
      <c r="T95" s="258" t="e">
        <f t="shared" si="58"/>
        <v>#REF!</v>
      </c>
      <c r="U95" s="258">
        <f t="shared" si="58"/>
        <v>0</v>
      </c>
      <c r="V95" s="258" t="e">
        <f t="shared" si="58"/>
        <v>#REF!</v>
      </c>
      <c r="W95" s="508" t="e">
        <f t="shared" si="4"/>
        <v>#REF!</v>
      </c>
      <c r="X95" s="258">
        <f t="shared" si="59"/>
        <v>0</v>
      </c>
      <c r="Y95" s="258" t="e">
        <f t="shared" si="59"/>
        <v>#REF!</v>
      </c>
      <c r="Z95" s="508" t="e">
        <f t="shared" si="5"/>
        <v>#REF!</v>
      </c>
      <c r="AA95" s="373" t="e">
        <f>+AA96</f>
        <v>#REF!</v>
      </c>
    </row>
    <row r="96" spans="1:27" s="358" customFormat="1" x14ac:dyDescent="0.2">
      <c r="A96" s="330" t="s">
        <v>240</v>
      </c>
      <c r="B96" s="329" t="s">
        <v>188</v>
      </c>
      <c r="C96" s="258">
        <f t="shared" si="56"/>
        <v>0</v>
      </c>
      <c r="D96" s="258">
        <f t="shared" si="56"/>
        <v>0</v>
      </c>
      <c r="E96" s="258">
        <f t="shared" si="56"/>
        <v>0</v>
      </c>
      <c r="F96" s="258">
        <f t="shared" si="56"/>
        <v>0</v>
      </c>
      <c r="G96" s="258">
        <f t="shared" si="56"/>
        <v>0</v>
      </c>
      <c r="H96" s="258">
        <f t="shared" si="56"/>
        <v>0</v>
      </c>
      <c r="I96" s="258">
        <f t="shared" si="56"/>
        <v>0</v>
      </c>
      <c r="J96" s="258">
        <f t="shared" si="56"/>
        <v>0</v>
      </c>
      <c r="K96" s="258" t="e">
        <f t="shared" si="56"/>
        <v>#REF!</v>
      </c>
      <c r="L96" s="508" t="e">
        <f t="shared" si="1"/>
        <v>#REF!</v>
      </c>
      <c r="M96" s="258" t="e">
        <f t="shared" si="57"/>
        <v>#REF!</v>
      </c>
      <c r="N96" s="258">
        <f t="shared" si="57"/>
        <v>0</v>
      </c>
      <c r="O96" s="258">
        <f t="shared" si="57"/>
        <v>0</v>
      </c>
      <c r="P96" s="258" t="e">
        <f t="shared" si="57"/>
        <v>#REF!</v>
      </c>
      <c r="Q96" s="508" t="e">
        <f t="shared" si="2"/>
        <v>#REF!</v>
      </c>
      <c r="R96" s="258" t="e">
        <f>+R97</f>
        <v>#REF!</v>
      </c>
      <c r="S96" s="508" t="e">
        <f t="shared" si="3"/>
        <v>#REF!</v>
      </c>
      <c r="T96" s="258" t="e">
        <f t="shared" si="58"/>
        <v>#REF!</v>
      </c>
      <c r="U96" s="258">
        <f t="shared" si="58"/>
        <v>0</v>
      </c>
      <c r="V96" s="258" t="e">
        <f t="shared" si="58"/>
        <v>#REF!</v>
      </c>
      <c r="W96" s="508" t="e">
        <f t="shared" si="4"/>
        <v>#REF!</v>
      </c>
      <c r="X96" s="258">
        <f t="shared" si="59"/>
        <v>0</v>
      </c>
      <c r="Y96" s="258" t="e">
        <f t="shared" si="59"/>
        <v>#REF!</v>
      </c>
      <c r="Z96" s="508" t="e">
        <f t="shared" si="5"/>
        <v>#REF!</v>
      </c>
      <c r="AA96" s="373" t="e">
        <f>+AA97</f>
        <v>#REF!</v>
      </c>
    </row>
    <row r="97" spans="1:29" s="358" customFormat="1" x14ac:dyDescent="0.2">
      <c r="A97" s="331" t="s">
        <v>241</v>
      </c>
      <c r="B97" s="332" t="s">
        <v>190</v>
      </c>
      <c r="C97" s="264">
        <f t="shared" ref="C97:K97" si="60">SUM(C98:C101)</f>
        <v>0</v>
      </c>
      <c r="D97" s="264">
        <f t="shared" si="60"/>
        <v>0</v>
      </c>
      <c r="E97" s="264">
        <f t="shared" si="60"/>
        <v>0</v>
      </c>
      <c r="F97" s="264">
        <f t="shared" si="60"/>
        <v>0</v>
      </c>
      <c r="G97" s="264">
        <f t="shared" si="60"/>
        <v>0</v>
      </c>
      <c r="H97" s="264">
        <f t="shared" si="60"/>
        <v>0</v>
      </c>
      <c r="I97" s="264">
        <f t="shared" si="60"/>
        <v>0</v>
      </c>
      <c r="J97" s="264">
        <f t="shared" si="60"/>
        <v>0</v>
      </c>
      <c r="K97" s="264" t="e">
        <f t="shared" si="60"/>
        <v>#REF!</v>
      </c>
      <c r="L97" s="509" t="e">
        <f t="shared" si="1"/>
        <v>#REF!</v>
      </c>
      <c r="M97" s="264" t="e">
        <f>SUM(M98:M101)</f>
        <v>#REF!</v>
      </c>
      <c r="N97" s="264">
        <f>SUM(N98:N101)</f>
        <v>0</v>
      </c>
      <c r="O97" s="264">
        <f>SUM(O98:O101)</f>
        <v>0</v>
      </c>
      <c r="P97" s="264" t="e">
        <f>SUM(P98:P101)</f>
        <v>#REF!</v>
      </c>
      <c r="Q97" s="509" t="e">
        <f t="shared" si="2"/>
        <v>#REF!</v>
      </c>
      <c r="R97" s="264" t="e">
        <f>SUM(R98:R101)</f>
        <v>#REF!</v>
      </c>
      <c r="S97" s="509" t="e">
        <f t="shared" si="3"/>
        <v>#REF!</v>
      </c>
      <c r="T97" s="264" t="e">
        <f>SUM(T98:T101)</f>
        <v>#REF!</v>
      </c>
      <c r="U97" s="264">
        <f>SUM(U98:U101)</f>
        <v>0</v>
      </c>
      <c r="V97" s="264" t="e">
        <f>SUM(V98:V101)</f>
        <v>#REF!</v>
      </c>
      <c r="W97" s="509" t="e">
        <f t="shared" si="4"/>
        <v>#REF!</v>
      </c>
      <c r="X97" s="264">
        <f>SUM(X98:X101)</f>
        <v>0</v>
      </c>
      <c r="Y97" s="264" t="e">
        <f>SUM(Y98:Y101)</f>
        <v>#REF!</v>
      </c>
      <c r="Z97" s="509" t="e">
        <f t="shared" si="5"/>
        <v>#REF!</v>
      </c>
      <c r="AA97" s="373" t="e">
        <f>SUM(AA98:AA101)</f>
        <v>#REF!</v>
      </c>
      <c r="AB97" s="736"/>
    </row>
    <row r="98" spans="1:29" s="275" customFormat="1" x14ac:dyDescent="0.2">
      <c r="A98" s="297" t="s">
        <v>242</v>
      </c>
      <c r="B98" s="304" t="s">
        <v>243</v>
      </c>
      <c r="C98" s="270">
        <v>0</v>
      </c>
      <c r="D98" s="279">
        <v>0</v>
      </c>
      <c r="E98" s="279">
        <v>0</v>
      </c>
      <c r="F98" s="271"/>
      <c r="G98" s="271">
        <v>0</v>
      </c>
      <c r="H98" s="270">
        <f>+C98+D98-E98+F98-G98</f>
        <v>0</v>
      </c>
      <c r="I98" s="271">
        <f>+'CDP-RP DIC'!C253</f>
        <v>0</v>
      </c>
      <c r="J98" s="271">
        <v>0</v>
      </c>
      <c r="K98" s="270" t="e">
        <f>+I98-J98+NOVIEMBRE!K98</f>
        <v>#REF!</v>
      </c>
      <c r="L98" s="361" t="e">
        <f t="shared" si="1"/>
        <v>#REF!</v>
      </c>
      <c r="M98" s="271" t="e">
        <f>+H98-K98</f>
        <v>#REF!</v>
      </c>
      <c r="N98" s="271">
        <f>+'CDP-RP DIC'!G253</f>
        <v>0</v>
      </c>
      <c r="O98" s="271">
        <v>0</v>
      </c>
      <c r="P98" s="270" t="e">
        <f>+N98-O98+NOVIEMBRE!P98</f>
        <v>#REF!</v>
      </c>
      <c r="Q98" s="361" t="e">
        <f t="shared" si="2"/>
        <v>#REF!</v>
      </c>
      <c r="R98" s="271" t="e">
        <f>+H98-P98</f>
        <v>#REF!</v>
      </c>
      <c r="S98" s="361" t="e">
        <f t="shared" si="3"/>
        <v>#REF!</v>
      </c>
      <c r="T98" s="270" t="e">
        <f>+NOVIEMBRE!V98</f>
        <v>#REF!</v>
      </c>
      <c r="U98" s="270">
        <v>0</v>
      </c>
      <c r="V98" s="270" t="e">
        <f>+T98+U98</f>
        <v>#REF!</v>
      </c>
      <c r="W98" s="361" t="e">
        <f t="shared" si="4"/>
        <v>#REF!</v>
      </c>
      <c r="X98" s="270">
        <f>+U98</f>
        <v>0</v>
      </c>
      <c r="Y98" s="270" t="e">
        <f>+X98+NOVIEMBRE!Y98</f>
        <v>#REF!</v>
      </c>
      <c r="Z98" s="361" t="e">
        <f t="shared" si="5"/>
        <v>#REF!</v>
      </c>
      <c r="AA98" s="279" t="e">
        <f>+P98-Y98</f>
        <v>#REF!</v>
      </c>
      <c r="AB98" s="737"/>
    </row>
    <row r="99" spans="1:29" s="275" customFormat="1" ht="15" x14ac:dyDescent="0.25">
      <c r="A99" s="276" t="s">
        <v>244</v>
      </c>
      <c r="B99" s="333" t="s">
        <v>245</v>
      </c>
      <c r="C99" s="278">
        <v>0</v>
      </c>
      <c r="D99" s="279">
        <v>0</v>
      </c>
      <c r="E99" s="279">
        <v>0</v>
      </c>
      <c r="F99" s="279"/>
      <c r="G99" s="279">
        <v>0</v>
      </c>
      <c r="H99" s="278">
        <f>+C99+D99-E99+F99-G99</f>
        <v>0</v>
      </c>
      <c r="I99" s="271">
        <f>+'CDP-RP DIC'!C262</f>
        <v>0</v>
      </c>
      <c r="J99" s="279">
        <v>0</v>
      </c>
      <c r="K99" s="270" t="e">
        <f>+I99-J99+NOVIEMBRE!K99</f>
        <v>#REF!</v>
      </c>
      <c r="L99" s="361" t="e">
        <f t="shared" si="1"/>
        <v>#REF!</v>
      </c>
      <c r="M99" s="279" t="e">
        <f>+H99-K99</f>
        <v>#REF!</v>
      </c>
      <c r="N99" s="271">
        <f>+'CDP-RP DIC'!G262</f>
        <v>0</v>
      </c>
      <c r="O99" s="279">
        <v>0</v>
      </c>
      <c r="P99" s="270" t="e">
        <f>+N99-O99+NOVIEMBRE!P99</f>
        <v>#REF!</v>
      </c>
      <c r="Q99" s="361" t="e">
        <f t="shared" si="2"/>
        <v>#REF!</v>
      </c>
      <c r="R99" s="279" t="e">
        <f>+H99-P99</f>
        <v>#REF!</v>
      </c>
      <c r="S99" s="361" t="e">
        <f t="shared" si="3"/>
        <v>#REF!</v>
      </c>
      <c r="T99" s="270" t="e">
        <f>+NOVIEMBRE!V99</f>
        <v>#REF!</v>
      </c>
      <c r="U99" s="278"/>
      <c r="V99" s="270" t="e">
        <f>+T99+U99</f>
        <v>#REF!</v>
      </c>
      <c r="W99" s="361" t="e">
        <f t="shared" si="4"/>
        <v>#REF!</v>
      </c>
      <c r="X99" s="270">
        <f>+U99</f>
        <v>0</v>
      </c>
      <c r="Y99" s="270" t="e">
        <f>+X99+NOVIEMBRE!Y99</f>
        <v>#REF!</v>
      </c>
      <c r="Z99" s="361" t="e">
        <f t="shared" si="5"/>
        <v>#REF!</v>
      </c>
      <c r="AA99" s="279" t="e">
        <f>+P99-Y99</f>
        <v>#REF!</v>
      </c>
      <c r="AB99" s="542"/>
      <c r="AC99" s="735"/>
    </row>
    <row r="100" spans="1:29" s="275" customFormat="1" x14ac:dyDescent="0.2">
      <c r="A100" s="276" t="s">
        <v>246</v>
      </c>
      <c r="B100" s="333" t="s">
        <v>247</v>
      </c>
      <c r="C100" s="279"/>
      <c r="D100" s="279">
        <v>0</v>
      </c>
      <c r="E100" s="279">
        <v>0</v>
      </c>
      <c r="F100" s="279"/>
      <c r="G100" s="279">
        <v>0</v>
      </c>
      <c r="H100" s="278">
        <f>+C100+D100-E100+F100-G100</f>
        <v>0</v>
      </c>
      <c r="I100" s="271">
        <f>+'CDP-RP DIC'!C269</f>
        <v>0</v>
      </c>
      <c r="J100" s="279">
        <v>0</v>
      </c>
      <c r="K100" s="270" t="e">
        <f>+I100-J100+NOVIEMBRE!K100</f>
        <v>#REF!</v>
      </c>
      <c r="L100" s="361" t="e">
        <f t="shared" si="1"/>
        <v>#REF!</v>
      </c>
      <c r="M100" s="279" t="e">
        <f>+H100-K100</f>
        <v>#REF!</v>
      </c>
      <c r="N100" s="271">
        <f>+'CDP-RP DIC'!G269</f>
        <v>0</v>
      </c>
      <c r="O100" s="279">
        <v>0</v>
      </c>
      <c r="P100" s="270" t="e">
        <f>+N100-O100+NOVIEMBRE!P100</f>
        <v>#REF!</v>
      </c>
      <c r="Q100" s="361" t="e">
        <f t="shared" si="2"/>
        <v>#REF!</v>
      </c>
      <c r="R100" s="279" t="e">
        <f>+H100-P100</f>
        <v>#REF!</v>
      </c>
      <c r="S100" s="361" t="e">
        <f t="shared" si="3"/>
        <v>#REF!</v>
      </c>
      <c r="T100" s="270" t="e">
        <f>+NOVIEMBRE!V100</f>
        <v>#REF!</v>
      </c>
      <c r="U100" s="278"/>
      <c r="V100" s="270" t="e">
        <f>+T100+U100</f>
        <v>#REF!</v>
      </c>
      <c r="W100" s="361" t="e">
        <f t="shared" si="4"/>
        <v>#REF!</v>
      </c>
      <c r="X100" s="270">
        <f>+U100</f>
        <v>0</v>
      </c>
      <c r="Y100" s="270" t="e">
        <f>+X100+NOVIEMBRE!Y100</f>
        <v>#REF!</v>
      </c>
      <c r="Z100" s="361" t="e">
        <f t="shared" si="5"/>
        <v>#REF!</v>
      </c>
      <c r="AA100" s="279" t="e">
        <f>+P100-Y100</f>
        <v>#REF!</v>
      </c>
    </row>
    <row r="101" spans="1:29" s="275" customFormat="1" x14ac:dyDescent="0.2">
      <c r="A101" s="374" t="s">
        <v>248</v>
      </c>
      <c r="B101" s="375" t="s">
        <v>249</v>
      </c>
      <c r="C101" s="372">
        <v>0</v>
      </c>
      <c r="D101" s="610">
        <v>0</v>
      </c>
      <c r="E101" s="610">
        <v>0</v>
      </c>
      <c r="F101" s="371"/>
      <c r="G101" s="371">
        <v>0</v>
      </c>
      <c r="H101" s="372">
        <f>+C101+D101-E101+F101-G101</f>
        <v>0</v>
      </c>
      <c r="I101" s="271">
        <f>+'CDP-RP DIC'!C293</f>
        <v>0</v>
      </c>
      <c r="J101" s="371"/>
      <c r="K101" s="270" t="e">
        <f>+I101-J101+NOVIEMBRE!K101</f>
        <v>#REF!</v>
      </c>
      <c r="L101" s="566" t="e">
        <f t="shared" si="1"/>
        <v>#REF!</v>
      </c>
      <c r="M101" s="371" t="e">
        <f>+H101-K101</f>
        <v>#REF!</v>
      </c>
      <c r="N101" s="271">
        <f>+'CDP-RP DIC'!G293</f>
        <v>0</v>
      </c>
      <c r="O101" s="371"/>
      <c r="P101" s="270" t="e">
        <f>+N101-O101+NOVIEMBRE!P101</f>
        <v>#REF!</v>
      </c>
      <c r="Q101" s="566" t="e">
        <f t="shared" si="2"/>
        <v>#REF!</v>
      </c>
      <c r="R101" s="371" t="e">
        <f>+H101-P101</f>
        <v>#REF!</v>
      </c>
      <c r="S101" s="566" t="e">
        <f t="shared" si="3"/>
        <v>#REF!</v>
      </c>
      <c r="T101" s="270" t="e">
        <f>+NOVIEMBRE!V101</f>
        <v>#REF!</v>
      </c>
      <c r="U101" s="278"/>
      <c r="V101" s="522" t="e">
        <f>+T101+U101</f>
        <v>#REF!</v>
      </c>
      <c r="W101" s="566" t="e">
        <f t="shared" si="4"/>
        <v>#REF!</v>
      </c>
      <c r="X101" s="522">
        <f>+U101</f>
        <v>0</v>
      </c>
      <c r="Y101" s="270" t="e">
        <f>+X101+NOVIEMBRE!Y101</f>
        <v>#REF!</v>
      </c>
      <c r="Z101" s="566" t="e">
        <f t="shared" si="5"/>
        <v>#REF!</v>
      </c>
      <c r="AA101" s="279" t="e">
        <f>+P101-Y101</f>
        <v>#REF!</v>
      </c>
    </row>
    <row r="102" spans="1:29" s="275" customFormat="1" x14ac:dyDescent="0.2">
      <c r="A102" s="567"/>
      <c r="B102" s="568"/>
      <c r="C102" s="569"/>
      <c r="D102" s="569"/>
      <c r="E102" s="569"/>
      <c r="F102" s="569"/>
      <c r="G102" s="569"/>
      <c r="H102" s="569"/>
      <c r="I102" s="569"/>
      <c r="J102" s="569"/>
      <c r="K102" s="569"/>
      <c r="L102" s="248"/>
      <c r="M102" s="569"/>
      <c r="N102" s="569"/>
      <c r="O102" s="569"/>
      <c r="P102" s="569"/>
      <c r="Q102" s="248"/>
      <c r="R102" s="569"/>
      <c r="S102" s="248"/>
      <c r="T102" s="569"/>
      <c r="U102" s="569"/>
      <c r="V102" s="569"/>
      <c r="W102" s="248"/>
      <c r="X102" s="569"/>
      <c r="Y102" s="569"/>
      <c r="Z102" s="248"/>
      <c r="AA102" s="569"/>
    </row>
    <row r="103" spans="1:29" s="275" customFormat="1" x14ac:dyDescent="0.2">
      <c r="A103" s="567"/>
      <c r="B103" s="568"/>
      <c r="C103" s="569"/>
      <c r="D103" s="569"/>
      <c r="E103" s="569"/>
      <c r="F103" s="569"/>
      <c r="G103" s="569"/>
      <c r="H103" s="569"/>
      <c r="I103" s="569"/>
      <c r="J103" s="569"/>
      <c r="K103" s="569"/>
      <c r="L103" s="248"/>
      <c r="M103" s="569"/>
      <c r="N103" s="569"/>
      <c r="O103" s="569"/>
      <c r="P103" s="569"/>
      <c r="Q103" s="248"/>
      <c r="R103" s="569"/>
      <c r="S103" s="248"/>
      <c r="T103" s="569"/>
      <c r="U103" s="569"/>
      <c r="V103" s="569"/>
      <c r="W103" s="248"/>
      <c r="X103" s="569"/>
      <c r="Y103" s="569"/>
      <c r="Z103" s="248"/>
      <c r="AA103" s="569"/>
    </row>
    <row r="104" spans="1:29" s="275" customFormat="1" x14ac:dyDescent="0.2">
      <c r="A104" s="567"/>
      <c r="B104" s="568"/>
      <c r="C104" s="569"/>
      <c r="D104" s="569"/>
      <c r="E104" s="569"/>
      <c r="F104" s="569"/>
      <c r="G104" s="569"/>
      <c r="H104" s="569"/>
      <c r="I104" s="569"/>
      <c r="J104" s="569"/>
      <c r="K104" s="569"/>
      <c r="L104" s="248"/>
      <c r="M104" s="569"/>
      <c r="N104" s="569"/>
      <c r="O104" s="569"/>
      <c r="P104" s="569"/>
      <c r="Q104" s="248"/>
      <c r="R104" s="569"/>
      <c r="S104" s="248"/>
      <c r="T104" s="569"/>
      <c r="U104" s="569"/>
      <c r="V104" s="569"/>
      <c r="W104" s="248"/>
      <c r="X104" s="569"/>
      <c r="Y104" s="569"/>
      <c r="Z104" s="248"/>
      <c r="AA104" s="569"/>
    </row>
    <row r="108" spans="1:29" s="216" customFormat="1" ht="18" x14ac:dyDescent="0.25">
      <c r="B108" s="335"/>
      <c r="C108" s="224"/>
      <c r="F108" s="400"/>
      <c r="G108" s="335"/>
      <c r="H108" s="335"/>
      <c r="I108" s="570"/>
      <c r="K108" s="224"/>
      <c r="L108" s="222"/>
      <c r="M108" s="224"/>
      <c r="N108" s="224"/>
      <c r="P108" s="224"/>
      <c r="Q108" s="222"/>
      <c r="R108" s="224"/>
      <c r="S108" s="222"/>
      <c r="W108" s="222"/>
      <c r="Y108" s="224"/>
      <c r="Z108" s="222"/>
      <c r="AA108" s="224"/>
    </row>
    <row r="109" spans="1:29" s="216" customFormat="1" ht="18" x14ac:dyDescent="0.25">
      <c r="B109" s="217" t="s">
        <v>250</v>
      </c>
      <c r="C109" s="219"/>
      <c r="D109" s="217"/>
      <c r="E109" s="217"/>
      <c r="F109" s="401" t="s">
        <v>251</v>
      </c>
      <c r="G109" s="217"/>
      <c r="I109" s="224"/>
      <c r="K109" s="224"/>
      <c r="L109" s="220"/>
      <c r="M109" s="224"/>
      <c r="N109" s="224"/>
      <c r="P109" s="224"/>
      <c r="Q109" s="222"/>
      <c r="R109" s="224"/>
      <c r="S109" s="222"/>
      <c r="W109" s="222"/>
      <c r="Y109" s="224"/>
      <c r="Z109" s="222"/>
      <c r="AA109" s="224"/>
    </row>
    <row r="110" spans="1:29" s="216" customFormat="1" ht="18" x14ac:dyDescent="0.25">
      <c r="B110" s="217" t="s">
        <v>252</v>
      </c>
      <c r="C110" s="219"/>
      <c r="D110" s="217"/>
      <c r="E110" s="217"/>
      <c r="F110" s="401" t="s">
        <v>253</v>
      </c>
      <c r="G110" s="217"/>
      <c r="I110" s="224"/>
      <c r="K110" s="224"/>
      <c r="L110" s="220"/>
      <c r="M110" s="224"/>
      <c r="N110" s="224"/>
      <c r="P110" s="224"/>
      <c r="Q110" s="222"/>
      <c r="R110" s="224"/>
      <c r="S110" s="222"/>
      <c r="W110" s="222"/>
      <c r="Y110" s="224"/>
      <c r="Z110" s="222"/>
      <c r="AA110" s="224"/>
    </row>
    <row r="111" spans="1:29" s="216" customFormat="1" ht="18" x14ac:dyDescent="0.25">
      <c r="B111" s="217" t="s">
        <v>254</v>
      </c>
      <c r="C111" s="224"/>
      <c r="F111" s="401" t="s">
        <v>255</v>
      </c>
      <c r="I111" s="224"/>
      <c r="K111" s="224"/>
      <c r="L111" s="222"/>
      <c r="M111" s="224"/>
      <c r="N111" s="224"/>
      <c r="P111" s="224"/>
      <c r="Q111" s="222"/>
      <c r="R111" s="224"/>
      <c r="S111" s="222"/>
      <c r="W111" s="222"/>
      <c r="Y111" s="224"/>
      <c r="Z111" s="222"/>
      <c r="AA111" s="224"/>
    </row>
  </sheetData>
  <sheetProtection selectLockedCells="1" selectUnlockedCells="1"/>
  <mergeCells count="28"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W6:W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7" workbookViewId="0">
      <selection activeCell="B16" sqref="B16"/>
    </sheetView>
  </sheetViews>
  <sheetFormatPr baseColWidth="10" defaultRowHeight="15" x14ac:dyDescent="0.25"/>
  <cols>
    <col min="1" max="1" width="22.7109375" customWidth="1"/>
    <col min="2" max="2" width="84.42578125" customWidth="1"/>
    <col min="3" max="3" width="21.5703125" customWidth="1"/>
    <col min="4" max="4" width="22.28515625" customWidth="1"/>
    <col min="5" max="5" width="14.85546875" customWidth="1"/>
    <col min="6" max="7" width="20.140625" customWidth="1"/>
    <col min="8" max="8" width="22.5703125" customWidth="1"/>
  </cols>
  <sheetData>
    <row r="1" spans="1:8" s="764" customFormat="1" ht="12.75" customHeight="1" x14ac:dyDescent="0.2">
      <c r="A1" s="865" t="s">
        <v>272</v>
      </c>
      <c r="B1" s="865"/>
      <c r="C1" s="865"/>
      <c r="D1" s="865"/>
      <c r="E1" s="865"/>
      <c r="F1" s="865"/>
      <c r="G1" s="865"/>
      <c r="H1" s="865"/>
    </row>
    <row r="2" spans="1:8" s="764" customFormat="1" ht="12.75" customHeight="1" x14ac:dyDescent="0.2">
      <c r="A2" s="865"/>
      <c r="B2" s="865"/>
      <c r="C2" s="865"/>
      <c r="D2" s="865"/>
      <c r="E2" s="865"/>
      <c r="F2" s="865"/>
      <c r="G2" s="865"/>
      <c r="H2" s="865"/>
    </row>
    <row r="3" spans="1:8" s="764" customFormat="1" ht="12.75" customHeight="1" x14ac:dyDescent="0.2">
      <c r="A3" s="865"/>
      <c r="B3" s="865"/>
      <c r="C3" s="865"/>
      <c r="D3" s="865"/>
      <c r="E3" s="865"/>
      <c r="F3" s="865"/>
      <c r="G3" s="865"/>
      <c r="H3" s="865"/>
    </row>
    <row r="4" spans="1:8" s="764" customFormat="1" ht="12.75" customHeight="1" x14ac:dyDescent="0.2">
      <c r="A4" s="865"/>
      <c r="B4" s="865"/>
      <c r="C4" s="865"/>
      <c r="D4" s="865"/>
      <c r="E4" s="865"/>
      <c r="F4" s="865"/>
      <c r="G4" s="865"/>
      <c r="H4" s="865"/>
    </row>
    <row r="5" spans="1:8" s="512" customFormat="1" ht="40.5" customHeight="1" x14ac:dyDescent="0.2">
      <c r="A5" s="865"/>
      <c r="B5" s="865"/>
      <c r="C5" s="865"/>
      <c r="D5" s="865"/>
      <c r="E5" s="865"/>
      <c r="F5" s="865"/>
      <c r="G5" s="865"/>
      <c r="H5" s="865"/>
    </row>
    <row r="6" spans="1:8" s="512" customFormat="1" ht="12.75" customHeight="1" x14ac:dyDescent="0.2">
      <c r="A6" s="874" t="s">
        <v>52</v>
      </c>
      <c r="B6" s="869" t="s">
        <v>53</v>
      </c>
      <c r="C6" s="869" t="s">
        <v>54</v>
      </c>
      <c r="D6" s="869" t="s">
        <v>68</v>
      </c>
      <c r="E6" s="869" t="s">
        <v>69</v>
      </c>
      <c r="F6" s="884" t="s">
        <v>70</v>
      </c>
      <c r="G6" s="885" t="s">
        <v>71</v>
      </c>
      <c r="H6" s="871" t="s">
        <v>75</v>
      </c>
    </row>
    <row r="7" spans="1:8" s="512" customFormat="1" ht="12.75" customHeight="1" x14ac:dyDescent="0.2">
      <c r="A7" s="874"/>
      <c r="B7" s="869"/>
      <c r="C7" s="869"/>
      <c r="D7" s="869"/>
      <c r="E7" s="869"/>
      <c r="F7" s="884"/>
      <c r="G7" s="885"/>
      <c r="H7" s="871"/>
    </row>
    <row r="8" spans="1:8" s="512" customFormat="1" ht="12.75" x14ac:dyDescent="0.2">
      <c r="A8" s="874"/>
      <c r="B8" s="869"/>
      <c r="C8" s="869"/>
      <c r="D8" s="869"/>
      <c r="E8" s="869"/>
      <c r="F8" s="884"/>
      <c r="G8" s="885"/>
      <c r="H8" s="871"/>
    </row>
    <row r="9" spans="1:8" s="512" customFormat="1" ht="12.75" x14ac:dyDescent="0.2">
      <c r="A9" s="326">
        <v>3</v>
      </c>
      <c r="B9" s="327" t="s">
        <v>203</v>
      </c>
      <c r="C9" s="399">
        <f t="shared" ref="C9:F12" si="0">+C10</f>
        <v>9013493729</v>
      </c>
      <c r="D9" s="765">
        <f t="shared" si="0"/>
        <v>0</v>
      </c>
      <c r="E9" s="399">
        <f t="shared" si="0"/>
        <v>969019449</v>
      </c>
      <c r="F9" s="399">
        <f t="shared" si="0"/>
        <v>969019449</v>
      </c>
      <c r="G9" s="766">
        <f t="shared" ref="G9:G23" si="1">+F9/C9</f>
        <v>0.10750764111393105</v>
      </c>
      <c r="H9" s="255">
        <f>+H10</f>
        <v>8044474280</v>
      </c>
    </row>
    <row r="10" spans="1:8" s="512" customFormat="1" ht="12.75" x14ac:dyDescent="0.2">
      <c r="A10" s="330" t="s">
        <v>204</v>
      </c>
      <c r="B10" s="329" t="s">
        <v>185</v>
      </c>
      <c r="C10" s="373">
        <f t="shared" si="0"/>
        <v>9013493729</v>
      </c>
      <c r="D10" s="767">
        <f t="shared" si="0"/>
        <v>0</v>
      </c>
      <c r="E10" s="373">
        <f t="shared" si="0"/>
        <v>969019449</v>
      </c>
      <c r="F10" s="373">
        <f t="shared" si="0"/>
        <v>969019449</v>
      </c>
      <c r="G10" s="259">
        <f t="shared" si="1"/>
        <v>0.10750764111393105</v>
      </c>
      <c r="H10" s="261">
        <f>+H11</f>
        <v>8044474280</v>
      </c>
    </row>
    <row r="11" spans="1:8" s="512" customFormat="1" ht="12.75" x14ac:dyDescent="0.2">
      <c r="A11" s="330" t="s">
        <v>205</v>
      </c>
      <c r="B11" s="329" t="s">
        <v>185</v>
      </c>
      <c r="C11" s="373">
        <f t="shared" si="0"/>
        <v>9013493729</v>
      </c>
      <c r="D11" s="767">
        <f t="shared" si="0"/>
        <v>0</v>
      </c>
      <c r="E11" s="373">
        <f t="shared" si="0"/>
        <v>969019449</v>
      </c>
      <c r="F11" s="373">
        <f t="shared" si="0"/>
        <v>969019449</v>
      </c>
      <c r="G11" s="259">
        <f t="shared" si="1"/>
        <v>0.10750764111393105</v>
      </c>
      <c r="H11" s="261">
        <f>+H12</f>
        <v>8044474280</v>
      </c>
    </row>
    <row r="12" spans="1:8" s="512" customFormat="1" ht="12.75" x14ac:dyDescent="0.2">
      <c r="A12" s="330" t="s">
        <v>206</v>
      </c>
      <c r="B12" s="329" t="s">
        <v>207</v>
      </c>
      <c r="C12" s="373">
        <f t="shared" si="0"/>
        <v>9013493729</v>
      </c>
      <c r="D12" s="767">
        <f t="shared" si="0"/>
        <v>0</v>
      </c>
      <c r="E12" s="373">
        <f t="shared" si="0"/>
        <v>969019449</v>
      </c>
      <c r="F12" s="373">
        <f t="shared" si="0"/>
        <v>969019449</v>
      </c>
      <c r="G12" s="259">
        <f t="shared" si="1"/>
        <v>0.10750764111393105</v>
      </c>
      <c r="H12" s="261">
        <f>+H13</f>
        <v>8044474280</v>
      </c>
    </row>
    <row r="13" spans="1:8" s="512" customFormat="1" ht="12.75" x14ac:dyDescent="0.2">
      <c r="A13" s="331" t="s">
        <v>208</v>
      </c>
      <c r="B13" s="332" t="s">
        <v>209</v>
      </c>
      <c r="C13" s="768">
        <f>SUM(C14:C23)</f>
        <v>9013493729</v>
      </c>
      <c r="D13" s="769">
        <f>SUM(D14:D23)</f>
        <v>0</v>
      </c>
      <c r="E13" s="768">
        <f>SUM(E14:E23)</f>
        <v>969019449</v>
      </c>
      <c r="F13" s="768">
        <f>SUM(F14:F23)</f>
        <v>969019449</v>
      </c>
      <c r="G13" s="770">
        <f t="shared" si="1"/>
        <v>0.10750764111393105</v>
      </c>
      <c r="H13" s="267">
        <f>SUM(H14:H23)</f>
        <v>8044474280</v>
      </c>
    </row>
    <row r="14" spans="1:8" s="512" customFormat="1" ht="12.75" x14ac:dyDescent="0.2">
      <c r="A14" s="303" t="s">
        <v>210</v>
      </c>
      <c r="B14" s="304" t="s">
        <v>211</v>
      </c>
      <c r="C14" s="271">
        <v>56342259</v>
      </c>
      <c r="D14" s="771">
        <v>0</v>
      </c>
      <c r="E14" s="271">
        <f>250556+2706685+1101050</f>
        <v>4058291</v>
      </c>
      <c r="F14" s="271">
        <f t="shared" ref="F14:F23" si="2">+D14+E14</f>
        <v>4058291</v>
      </c>
      <c r="G14" s="772">
        <f t="shared" si="1"/>
        <v>7.2029256050951021E-2</v>
      </c>
      <c r="H14" s="274">
        <f t="shared" ref="H14:H23" si="3">+C14-F14</f>
        <v>52283968</v>
      </c>
    </row>
    <row r="15" spans="1:8" s="512" customFormat="1" ht="12.75" x14ac:dyDescent="0.2">
      <c r="A15" s="513" t="s">
        <v>212</v>
      </c>
      <c r="B15" s="333" t="s">
        <v>213</v>
      </c>
      <c r="C15" s="279">
        <v>69600000</v>
      </c>
      <c r="D15" s="773">
        <v>0</v>
      </c>
      <c r="E15" s="279">
        <v>0</v>
      </c>
      <c r="F15" s="279">
        <f t="shared" si="2"/>
        <v>0</v>
      </c>
      <c r="G15" s="772">
        <f t="shared" si="1"/>
        <v>0</v>
      </c>
      <c r="H15" s="274">
        <f t="shared" si="3"/>
        <v>69600000</v>
      </c>
    </row>
    <row r="16" spans="1:8" x14ac:dyDescent="0.25">
      <c r="A16" s="513" t="s">
        <v>214</v>
      </c>
      <c r="B16" s="333" t="s">
        <v>215</v>
      </c>
      <c r="C16" s="279">
        <v>1312600769</v>
      </c>
      <c r="D16" s="773">
        <v>0</v>
      </c>
      <c r="E16" s="279">
        <v>0</v>
      </c>
      <c r="F16" s="279">
        <f t="shared" si="2"/>
        <v>0</v>
      </c>
      <c r="G16" s="772">
        <f t="shared" si="1"/>
        <v>0</v>
      </c>
      <c r="H16" s="274">
        <f t="shared" si="3"/>
        <v>1312600769</v>
      </c>
    </row>
    <row r="17" spans="1:8" x14ac:dyDescent="0.25">
      <c r="A17" s="513" t="s">
        <v>216</v>
      </c>
      <c r="B17" s="333" t="s">
        <v>217</v>
      </c>
      <c r="C17" s="279">
        <v>2958967753</v>
      </c>
      <c r="D17" s="773">
        <v>0</v>
      </c>
      <c r="E17" s="279">
        <f>269751346+190539696+248893070+238414522</f>
        <v>947598634</v>
      </c>
      <c r="F17" s="279">
        <f t="shared" si="2"/>
        <v>947598634</v>
      </c>
      <c r="G17" s="772">
        <f t="shared" si="1"/>
        <v>0.32024635383040623</v>
      </c>
      <c r="H17" s="274">
        <f t="shared" si="3"/>
        <v>2011369119</v>
      </c>
    </row>
    <row r="18" spans="1:8" x14ac:dyDescent="0.25">
      <c r="A18" s="513" t="s">
        <v>218</v>
      </c>
      <c r="B18" s="333" t="s">
        <v>273</v>
      </c>
      <c r="C18" s="279">
        <v>4471830750</v>
      </c>
      <c r="D18" s="773">
        <v>0</v>
      </c>
      <c r="E18" s="279">
        <v>0</v>
      </c>
      <c r="F18" s="279">
        <f t="shared" si="2"/>
        <v>0</v>
      </c>
      <c r="G18" s="772">
        <f t="shared" si="1"/>
        <v>0</v>
      </c>
      <c r="H18" s="274">
        <f t="shared" si="3"/>
        <v>4471830750</v>
      </c>
    </row>
    <row r="19" spans="1:8" x14ac:dyDescent="0.25">
      <c r="A19" s="513" t="s">
        <v>220</v>
      </c>
      <c r="B19" s="333" t="s">
        <v>221</v>
      </c>
      <c r="C19" s="279">
        <v>19439873</v>
      </c>
      <c r="D19" s="773">
        <v>0</v>
      </c>
      <c r="E19" s="279">
        <v>0</v>
      </c>
      <c r="F19" s="279">
        <f t="shared" si="2"/>
        <v>0</v>
      </c>
      <c r="G19" s="772">
        <f t="shared" si="1"/>
        <v>0</v>
      </c>
      <c r="H19" s="274">
        <f t="shared" si="3"/>
        <v>19439873</v>
      </c>
    </row>
    <row r="20" spans="1:8" x14ac:dyDescent="0.25">
      <c r="A20" s="513" t="s">
        <v>222</v>
      </c>
      <c r="B20" s="333" t="s">
        <v>223</v>
      </c>
      <c r="C20" s="279">
        <v>106379245</v>
      </c>
      <c r="D20" s="773">
        <v>0</v>
      </c>
      <c r="E20" s="279">
        <v>0</v>
      </c>
      <c r="F20" s="279">
        <f t="shared" si="2"/>
        <v>0</v>
      </c>
      <c r="G20" s="772">
        <f t="shared" si="1"/>
        <v>0</v>
      </c>
      <c r="H20" s="274">
        <f t="shared" si="3"/>
        <v>106379245</v>
      </c>
    </row>
    <row r="21" spans="1:8" x14ac:dyDescent="0.25">
      <c r="A21" s="513" t="s">
        <v>224</v>
      </c>
      <c r="B21" s="333" t="s">
        <v>274</v>
      </c>
      <c r="C21" s="279">
        <v>406962</v>
      </c>
      <c r="D21" s="773">
        <v>0</v>
      </c>
      <c r="E21" s="279">
        <v>406962</v>
      </c>
      <c r="F21" s="279">
        <f t="shared" si="2"/>
        <v>406962</v>
      </c>
      <c r="G21" s="772">
        <f t="shared" si="1"/>
        <v>1</v>
      </c>
      <c r="H21" s="274">
        <f t="shared" si="3"/>
        <v>0</v>
      </c>
    </row>
    <row r="22" spans="1:8" x14ac:dyDescent="0.25">
      <c r="A22" s="513" t="s">
        <v>226</v>
      </c>
      <c r="B22" s="333" t="s">
        <v>227</v>
      </c>
      <c r="C22" s="279">
        <v>720000</v>
      </c>
      <c r="D22" s="773">
        <v>0</v>
      </c>
      <c r="E22" s="279">
        <v>0</v>
      </c>
      <c r="F22" s="279">
        <f t="shared" si="2"/>
        <v>0</v>
      </c>
      <c r="G22" s="772">
        <f t="shared" si="1"/>
        <v>0</v>
      </c>
      <c r="H22" s="274">
        <f t="shared" si="3"/>
        <v>720000</v>
      </c>
    </row>
    <row r="23" spans="1:8" x14ac:dyDescent="0.25">
      <c r="A23" s="513" t="s">
        <v>228</v>
      </c>
      <c r="B23" s="333" t="s">
        <v>275</v>
      </c>
      <c r="C23" s="279">
        <v>17206118</v>
      </c>
      <c r="D23" s="773">
        <v>0</v>
      </c>
      <c r="E23" s="279">
        <v>16955562</v>
      </c>
      <c r="F23" s="279">
        <f t="shared" si="2"/>
        <v>16955562</v>
      </c>
      <c r="G23" s="772">
        <f t="shared" si="1"/>
        <v>0.98543797037774583</v>
      </c>
      <c r="H23" s="274">
        <f t="shared" si="3"/>
        <v>250556</v>
      </c>
    </row>
    <row r="27" spans="1:8" x14ac:dyDescent="0.25">
      <c r="A27" s="865" t="s">
        <v>276</v>
      </c>
      <c r="B27" s="865"/>
      <c r="C27" s="865"/>
      <c r="D27" s="865"/>
      <c r="E27" s="865"/>
      <c r="F27" s="865"/>
      <c r="G27" s="865"/>
      <c r="H27" s="865"/>
    </row>
    <row r="28" spans="1:8" x14ac:dyDescent="0.25">
      <c r="A28" s="865"/>
      <c r="B28" s="865"/>
      <c r="C28" s="865"/>
      <c r="D28" s="865"/>
      <c r="E28" s="865"/>
      <c r="F28" s="865"/>
      <c r="G28" s="865"/>
      <c r="H28" s="865"/>
    </row>
    <row r="29" spans="1:8" x14ac:dyDescent="0.25">
      <c r="A29" s="865"/>
      <c r="B29" s="865"/>
      <c r="C29" s="865"/>
      <c r="D29" s="865"/>
      <c r="E29" s="865"/>
      <c r="F29" s="865"/>
      <c r="G29" s="865"/>
      <c r="H29" s="865"/>
    </row>
    <row r="30" spans="1:8" x14ac:dyDescent="0.25">
      <c r="A30" s="865"/>
      <c r="B30" s="865"/>
      <c r="C30" s="865"/>
      <c r="D30" s="865"/>
      <c r="E30" s="865"/>
      <c r="F30" s="865"/>
      <c r="G30" s="865"/>
      <c r="H30" s="865"/>
    </row>
    <row r="31" spans="1:8" ht="31.5" customHeight="1" x14ac:dyDescent="0.25">
      <c r="A31" s="865"/>
      <c r="B31" s="865"/>
      <c r="C31" s="865"/>
      <c r="D31" s="865"/>
      <c r="E31" s="865"/>
      <c r="F31" s="865"/>
      <c r="G31" s="865"/>
      <c r="H31" s="865"/>
    </row>
    <row r="32" spans="1:8" ht="15" customHeight="1" x14ac:dyDescent="0.25">
      <c r="A32" s="874" t="s">
        <v>52</v>
      </c>
      <c r="B32" s="869" t="s">
        <v>53</v>
      </c>
      <c r="C32" s="869" t="s">
        <v>54</v>
      </c>
      <c r="D32" s="869" t="s">
        <v>68</v>
      </c>
      <c r="E32" s="869" t="s">
        <v>69</v>
      </c>
      <c r="F32" s="884" t="s">
        <v>70</v>
      </c>
      <c r="G32" s="885" t="s">
        <v>71</v>
      </c>
      <c r="H32" s="871" t="s">
        <v>75</v>
      </c>
    </row>
    <row r="33" spans="1:8" x14ac:dyDescent="0.25">
      <c r="A33" s="874"/>
      <c r="B33" s="869"/>
      <c r="C33" s="869"/>
      <c r="D33" s="869"/>
      <c r="E33" s="869"/>
      <c r="F33" s="884"/>
      <c r="G33" s="885"/>
      <c r="H33" s="871"/>
    </row>
    <row r="34" spans="1:8" x14ac:dyDescent="0.25">
      <c r="A34" s="874"/>
      <c r="B34" s="869"/>
      <c r="C34" s="869"/>
      <c r="D34" s="869"/>
      <c r="E34" s="869"/>
      <c r="F34" s="884"/>
      <c r="G34" s="885"/>
      <c r="H34" s="871"/>
    </row>
    <row r="35" spans="1:8" x14ac:dyDescent="0.25">
      <c r="A35" s="326">
        <v>3</v>
      </c>
      <c r="B35" s="327" t="s">
        <v>203</v>
      </c>
      <c r="C35" s="399">
        <f t="shared" ref="C35:F38" si="4">+C36</f>
        <v>9013493729</v>
      </c>
      <c r="D35" s="765">
        <f t="shared" si="4"/>
        <v>969019449</v>
      </c>
      <c r="E35" s="399">
        <f t="shared" si="4"/>
        <v>720000</v>
      </c>
      <c r="F35" s="399">
        <f t="shared" si="4"/>
        <v>969739449</v>
      </c>
      <c r="G35" s="774">
        <f t="shared" ref="G35:G49" si="5">+F35/C35</f>
        <v>0.10758752134923685</v>
      </c>
      <c r="H35" s="255">
        <f>+H36</f>
        <v>8043754280</v>
      </c>
    </row>
    <row r="36" spans="1:8" x14ac:dyDescent="0.25">
      <c r="A36" s="330" t="s">
        <v>204</v>
      </c>
      <c r="B36" s="329" t="s">
        <v>185</v>
      </c>
      <c r="C36" s="373">
        <f t="shared" si="4"/>
        <v>9013493729</v>
      </c>
      <c r="D36" s="767">
        <f t="shared" si="4"/>
        <v>969019449</v>
      </c>
      <c r="E36" s="373">
        <f t="shared" si="4"/>
        <v>720000</v>
      </c>
      <c r="F36" s="373">
        <f t="shared" si="4"/>
        <v>969739449</v>
      </c>
      <c r="G36" s="259">
        <f t="shared" si="5"/>
        <v>0.10758752134923685</v>
      </c>
      <c r="H36" s="261">
        <f>+H37</f>
        <v>8043754280</v>
      </c>
    </row>
    <row r="37" spans="1:8" x14ac:dyDescent="0.25">
      <c r="A37" s="330" t="s">
        <v>205</v>
      </c>
      <c r="B37" s="329" t="s">
        <v>185</v>
      </c>
      <c r="C37" s="373">
        <f t="shared" si="4"/>
        <v>9013493729</v>
      </c>
      <c r="D37" s="767">
        <f t="shared" si="4"/>
        <v>969019449</v>
      </c>
      <c r="E37" s="373">
        <f t="shared" si="4"/>
        <v>720000</v>
      </c>
      <c r="F37" s="373">
        <f t="shared" si="4"/>
        <v>969739449</v>
      </c>
      <c r="G37" s="259">
        <f t="shared" si="5"/>
        <v>0.10758752134923685</v>
      </c>
      <c r="H37" s="261">
        <f>+H38</f>
        <v>8043754280</v>
      </c>
    </row>
    <row r="38" spans="1:8" x14ac:dyDescent="0.25">
      <c r="A38" s="330" t="s">
        <v>206</v>
      </c>
      <c r="B38" s="329" t="s">
        <v>207</v>
      </c>
      <c r="C38" s="373">
        <f t="shared" si="4"/>
        <v>9013493729</v>
      </c>
      <c r="D38" s="767">
        <f t="shared" si="4"/>
        <v>969019449</v>
      </c>
      <c r="E38" s="373">
        <f t="shared" si="4"/>
        <v>720000</v>
      </c>
      <c r="F38" s="373">
        <f t="shared" si="4"/>
        <v>969739449</v>
      </c>
      <c r="G38" s="259">
        <f t="shared" si="5"/>
        <v>0.10758752134923685</v>
      </c>
      <c r="H38" s="261">
        <f>+H39</f>
        <v>8043754280</v>
      </c>
    </row>
    <row r="39" spans="1:8" x14ac:dyDescent="0.25">
      <c r="A39" s="331" t="s">
        <v>208</v>
      </c>
      <c r="B39" s="332" t="s">
        <v>209</v>
      </c>
      <c r="C39" s="768">
        <f>SUM(C40:C49)</f>
        <v>9013493729</v>
      </c>
      <c r="D39" s="769">
        <f>SUM(D40:D49)</f>
        <v>969019449</v>
      </c>
      <c r="E39" s="768">
        <f>SUM(E40:E49)</f>
        <v>720000</v>
      </c>
      <c r="F39" s="768">
        <f>SUM(F40:F49)</f>
        <v>969739449</v>
      </c>
      <c r="G39" s="770">
        <f t="shared" si="5"/>
        <v>0.10758752134923685</v>
      </c>
      <c r="H39" s="267">
        <f>SUM(H40:H49)</f>
        <v>8043754280</v>
      </c>
    </row>
    <row r="40" spans="1:8" x14ac:dyDescent="0.25">
      <c r="A40" s="303" t="s">
        <v>210</v>
      </c>
      <c r="B40" s="304" t="s">
        <v>211</v>
      </c>
      <c r="C40" s="271">
        <v>56342259</v>
      </c>
      <c r="D40" s="771">
        <f t="shared" ref="D40:D49" si="6">+F14</f>
        <v>4058291</v>
      </c>
      <c r="E40" s="271">
        <v>0</v>
      </c>
      <c r="F40" s="271">
        <f t="shared" ref="F40:F49" si="7">+D40+E40</f>
        <v>4058291</v>
      </c>
      <c r="G40" s="772">
        <f t="shared" si="5"/>
        <v>7.2029256050951021E-2</v>
      </c>
      <c r="H40" s="274">
        <f t="shared" ref="H40:H49" si="8">+C40-F40</f>
        <v>52283968</v>
      </c>
    </row>
    <row r="41" spans="1:8" x14ac:dyDescent="0.25">
      <c r="A41" s="513" t="s">
        <v>212</v>
      </c>
      <c r="B41" s="333" t="s">
        <v>213</v>
      </c>
      <c r="C41" s="279">
        <v>69600000</v>
      </c>
      <c r="D41" s="771">
        <f t="shared" si="6"/>
        <v>0</v>
      </c>
      <c r="E41" s="279">
        <v>0</v>
      </c>
      <c r="F41" s="279">
        <f t="shared" si="7"/>
        <v>0</v>
      </c>
      <c r="G41" s="772">
        <f t="shared" si="5"/>
        <v>0</v>
      </c>
      <c r="H41" s="274">
        <f t="shared" si="8"/>
        <v>69600000</v>
      </c>
    </row>
    <row r="42" spans="1:8" x14ac:dyDescent="0.25">
      <c r="A42" s="513" t="s">
        <v>214</v>
      </c>
      <c r="B42" s="333" t="s">
        <v>215</v>
      </c>
      <c r="C42" s="279">
        <v>1312600769</v>
      </c>
      <c r="D42" s="771">
        <f t="shared" si="6"/>
        <v>0</v>
      </c>
      <c r="E42" s="279">
        <v>0</v>
      </c>
      <c r="F42" s="279">
        <f t="shared" si="7"/>
        <v>0</v>
      </c>
      <c r="G42" s="772">
        <f t="shared" si="5"/>
        <v>0</v>
      </c>
      <c r="H42" s="274">
        <f t="shared" si="8"/>
        <v>1312600769</v>
      </c>
    </row>
    <row r="43" spans="1:8" x14ac:dyDescent="0.25">
      <c r="A43" s="513" t="s">
        <v>216</v>
      </c>
      <c r="B43" s="333" t="s">
        <v>217</v>
      </c>
      <c r="C43" s="279">
        <v>2958967753</v>
      </c>
      <c r="D43" s="771">
        <f t="shared" si="6"/>
        <v>947598634</v>
      </c>
      <c r="E43" s="279">
        <v>0</v>
      </c>
      <c r="F43" s="279">
        <f t="shared" si="7"/>
        <v>947598634</v>
      </c>
      <c r="G43" s="772">
        <f t="shared" si="5"/>
        <v>0.32024635383040623</v>
      </c>
      <c r="H43" s="274">
        <f t="shared" si="8"/>
        <v>2011369119</v>
      </c>
    </row>
    <row r="44" spans="1:8" x14ac:dyDescent="0.25">
      <c r="A44" s="513" t="s">
        <v>218</v>
      </c>
      <c r="B44" s="333" t="s">
        <v>273</v>
      </c>
      <c r="C44" s="279">
        <v>4471830750</v>
      </c>
      <c r="D44" s="771">
        <f t="shared" si="6"/>
        <v>0</v>
      </c>
      <c r="E44" s="279">
        <v>0</v>
      </c>
      <c r="F44" s="279">
        <f t="shared" si="7"/>
        <v>0</v>
      </c>
      <c r="G44" s="772">
        <f t="shared" si="5"/>
        <v>0</v>
      </c>
      <c r="H44" s="274">
        <f t="shared" si="8"/>
        <v>4471830750</v>
      </c>
    </row>
    <row r="45" spans="1:8" x14ac:dyDescent="0.25">
      <c r="A45" s="513" t="s">
        <v>220</v>
      </c>
      <c r="B45" s="333" t="s">
        <v>221</v>
      </c>
      <c r="C45" s="279">
        <v>19439873</v>
      </c>
      <c r="D45" s="771">
        <f t="shared" si="6"/>
        <v>0</v>
      </c>
      <c r="E45" s="279">
        <v>0</v>
      </c>
      <c r="F45" s="279">
        <f t="shared" si="7"/>
        <v>0</v>
      </c>
      <c r="G45" s="772">
        <f t="shared" si="5"/>
        <v>0</v>
      </c>
      <c r="H45" s="274">
        <f t="shared" si="8"/>
        <v>19439873</v>
      </c>
    </row>
    <row r="46" spans="1:8" x14ac:dyDescent="0.25">
      <c r="A46" s="513" t="s">
        <v>222</v>
      </c>
      <c r="B46" s="333" t="s">
        <v>223</v>
      </c>
      <c r="C46" s="279">
        <v>106379245</v>
      </c>
      <c r="D46" s="771">
        <f t="shared" si="6"/>
        <v>0</v>
      </c>
      <c r="E46" s="279">
        <v>0</v>
      </c>
      <c r="F46" s="279">
        <f t="shared" si="7"/>
        <v>0</v>
      </c>
      <c r="G46" s="772">
        <f t="shared" si="5"/>
        <v>0</v>
      </c>
      <c r="H46" s="274">
        <f t="shared" si="8"/>
        <v>106379245</v>
      </c>
    </row>
    <row r="47" spans="1:8" x14ac:dyDescent="0.25">
      <c r="A47" s="513" t="s">
        <v>224</v>
      </c>
      <c r="B47" s="333" t="s">
        <v>274</v>
      </c>
      <c r="C47" s="279">
        <v>406962</v>
      </c>
      <c r="D47" s="771">
        <f t="shared" si="6"/>
        <v>406962</v>
      </c>
      <c r="E47" s="279">
        <v>0</v>
      </c>
      <c r="F47" s="279">
        <f t="shared" si="7"/>
        <v>406962</v>
      </c>
      <c r="G47" s="772">
        <f t="shared" si="5"/>
        <v>1</v>
      </c>
      <c r="H47" s="274">
        <f t="shared" si="8"/>
        <v>0</v>
      </c>
    </row>
    <row r="48" spans="1:8" x14ac:dyDescent="0.25">
      <c r="A48" s="513" t="s">
        <v>226</v>
      </c>
      <c r="B48" s="333" t="s">
        <v>227</v>
      </c>
      <c r="C48" s="279">
        <v>720000</v>
      </c>
      <c r="D48" s="771">
        <f t="shared" si="6"/>
        <v>0</v>
      </c>
      <c r="E48" s="279">
        <v>720000</v>
      </c>
      <c r="F48" s="279">
        <f t="shared" si="7"/>
        <v>720000</v>
      </c>
      <c r="G48" s="772">
        <f t="shared" si="5"/>
        <v>1</v>
      </c>
      <c r="H48" s="274">
        <f t="shared" si="8"/>
        <v>0</v>
      </c>
    </row>
    <row r="49" spans="1:8" x14ac:dyDescent="0.25">
      <c r="A49" s="513" t="s">
        <v>228</v>
      </c>
      <c r="B49" s="333" t="s">
        <v>275</v>
      </c>
      <c r="C49" s="279">
        <v>17206118</v>
      </c>
      <c r="D49" s="771">
        <f t="shared" si="6"/>
        <v>16955562</v>
      </c>
      <c r="E49" s="279">
        <v>0</v>
      </c>
      <c r="F49" s="279">
        <f t="shared" si="7"/>
        <v>16955562</v>
      </c>
      <c r="G49" s="772">
        <f t="shared" si="5"/>
        <v>0.98543797037774583</v>
      </c>
      <c r="H49" s="274">
        <f t="shared" si="8"/>
        <v>250556</v>
      </c>
    </row>
    <row r="53" spans="1:8" x14ac:dyDescent="0.25">
      <c r="A53" s="865" t="s">
        <v>277</v>
      </c>
      <c r="B53" s="865"/>
      <c r="C53" s="865"/>
      <c r="D53" s="865"/>
      <c r="E53" s="865"/>
      <c r="F53" s="865"/>
      <c r="G53" s="865"/>
      <c r="H53" s="865"/>
    </row>
    <row r="54" spans="1:8" x14ac:dyDescent="0.25">
      <c r="A54" s="865"/>
      <c r="B54" s="865"/>
      <c r="C54" s="865"/>
      <c r="D54" s="865"/>
      <c r="E54" s="865"/>
      <c r="F54" s="865"/>
      <c r="G54" s="865"/>
      <c r="H54" s="865"/>
    </row>
    <row r="55" spans="1:8" x14ac:dyDescent="0.25">
      <c r="A55" s="865"/>
      <c r="B55" s="865"/>
      <c r="C55" s="865"/>
      <c r="D55" s="865"/>
      <c r="E55" s="865"/>
      <c r="F55" s="865"/>
      <c r="G55" s="865"/>
      <c r="H55" s="865"/>
    </row>
    <row r="56" spans="1:8" x14ac:dyDescent="0.25">
      <c r="A56" s="865"/>
      <c r="B56" s="865"/>
      <c r="C56" s="865"/>
      <c r="D56" s="865"/>
      <c r="E56" s="865"/>
      <c r="F56" s="865"/>
      <c r="G56" s="865"/>
      <c r="H56" s="865"/>
    </row>
    <row r="57" spans="1:8" ht="28.5" customHeight="1" x14ac:dyDescent="0.25">
      <c r="A57" s="865"/>
      <c r="B57" s="865"/>
      <c r="C57" s="865"/>
      <c r="D57" s="865"/>
      <c r="E57" s="865"/>
      <c r="F57" s="865"/>
      <c r="G57" s="865"/>
      <c r="H57" s="865"/>
    </row>
    <row r="58" spans="1:8" ht="15" customHeight="1" x14ac:dyDescent="0.25">
      <c r="A58" s="874" t="s">
        <v>52</v>
      </c>
      <c r="B58" s="869" t="s">
        <v>53</v>
      </c>
      <c r="C58" s="869" t="s">
        <v>54</v>
      </c>
      <c r="D58" s="869" t="s">
        <v>68</v>
      </c>
      <c r="E58" s="869" t="s">
        <v>69</v>
      </c>
      <c r="F58" s="884" t="s">
        <v>70</v>
      </c>
      <c r="G58" s="885" t="s">
        <v>71</v>
      </c>
      <c r="H58" s="871" t="s">
        <v>75</v>
      </c>
    </row>
    <row r="59" spans="1:8" x14ac:dyDescent="0.25">
      <c r="A59" s="874"/>
      <c r="B59" s="869"/>
      <c r="C59" s="869"/>
      <c r="D59" s="869"/>
      <c r="E59" s="869"/>
      <c r="F59" s="884"/>
      <c r="G59" s="885"/>
      <c r="H59" s="871"/>
    </row>
    <row r="60" spans="1:8" x14ac:dyDescent="0.25">
      <c r="A60" s="874"/>
      <c r="B60" s="869"/>
      <c r="C60" s="869"/>
      <c r="D60" s="869"/>
      <c r="E60" s="869"/>
      <c r="F60" s="884"/>
      <c r="G60" s="885"/>
      <c r="H60" s="871"/>
    </row>
    <row r="61" spans="1:8" x14ac:dyDescent="0.25">
      <c r="A61" s="326">
        <v>3</v>
      </c>
      <c r="B61" s="327" t="s">
        <v>203</v>
      </c>
      <c r="C61" s="399">
        <f t="shared" ref="C61:F64" si="9">+C62</f>
        <v>9013493729</v>
      </c>
      <c r="D61" s="765">
        <f t="shared" si="9"/>
        <v>969739449</v>
      </c>
      <c r="E61" s="399">
        <f t="shared" si="9"/>
        <v>0</v>
      </c>
      <c r="F61" s="399">
        <f t="shared" si="9"/>
        <v>969739449</v>
      </c>
      <c r="G61" s="774">
        <f t="shared" ref="G61:G75" si="10">+F61/C61</f>
        <v>0.10758752134923685</v>
      </c>
      <c r="H61" s="255">
        <f>+H62</f>
        <v>8043754280</v>
      </c>
    </row>
    <row r="62" spans="1:8" x14ac:dyDescent="0.25">
      <c r="A62" s="330" t="s">
        <v>204</v>
      </c>
      <c r="B62" s="329" t="s">
        <v>185</v>
      </c>
      <c r="C62" s="373">
        <f t="shared" si="9"/>
        <v>9013493729</v>
      </c>
      <c r="D62" s="767">
        <f t="shared" si="9"/>
        <v>969739449</v>
      </c>
      <c r="E62" s="373">
        <f t="shared" si="9"/>
        <v>0</v>
      </c>
      <c r="F62" s="373">
        <f t="shared" si="9"/>
        <v>969739449</v>
      </c>
      <c r="G62" s="259">
        <f t="shared" si="10"/>
        <v>0.10758752134923685</v>
      </c>
      <c r="H62" s="261">
        <f>+H63</f>
        <v>8043754280</v>
      </c>
    </row>
    <row r="63" spans="1:8" x14ac:dyDescent="0.25">
      <c r="A63" s="330" t="s">
        <v>205</v>
      </c>
      <c r="B63" s="329" t="s">
        <v>185</v>
      </c>
      <c r="C63" s="373">
        <f t="shared" si="9"/>
        <v>9013493729</v>
      </c>
      <c r="D63" s="767">
        <f t="shared" si="9"/>
        <v>969739449</v>
      </c>
      <c r="E63" s="373">
        <f t="shared" si="9"/>
        <v>0</v>
      </c>
      <c r="F63" s="373">
        <f t="shared" si="9"/>
        <v>969739449</v>
      </c>
      <c r="G63" s="259">
        <f t="shared" si="10"/>
        <v>0.10758752134923685</v>
      </c>
      <c r="H63" s="261">
        <f>+H64</f>
        <v>8043754280</v>
      </c>
    </row>
    <row r="64" spans="1:8" x14ac:dyDescent="0.25">
      <c r="A64" s="330" t="s">
        <v>206</v>
      </c>
      <c r="B64" s="329" t="s">
        <v>207</v>
      </c>
      <c r="C64" s="373">
        <f t="shared" si="9"/>
        <v>9013493729</v>
      </c>
      <c r="D64" s="767">
        <f t="shared" si="9"/>
        <v>969739449</v>
      </c>
      <c r="E64" s="373">
        <f t="shared" si="9"/>
        <v>0</v>
      </c>
      <c r="F64" s="373">
        <f t="shared" si="9"/>
        <v>969739449</v>
      </c>
      <c r="G64" s="259">
        <f t="shared" si="10"/>
        <v>0.10758752134923685</v>
      </c>
      <c r="H64" s="261">
        <f>+H65</f>
        <v>8043754280</v>
      </c>
    </row>
    <row r="65" spans="1:8" x14ac:dyDescent="0.25">
      <c r="A65" s="331" t="s">
        <v>208</v>
      </c>
      <c r="B65" s="332" t="s">
        <v>209</v>
      </c>
      <c r="C65" s="768">
        <f>SUM(C66:C75)</f>
        <v>9013493729</v>
      </c>
      <c r="D65" s="769">
        <f>SUM(D66:D75)</f>
        <v>969739449</v>
      </c>
      <c r="E65" s="768">
        <f>SUM(E66:E75)</f>
        <v>0</v>
      </c>
      <c r="F65" s="768">
        <f>SUM(F66:F75)</f>
        <v>969739449</v>
      </c>
      <c r="G65" s="770">
        <f t="shared" si="10"/>
        <v>0.10758752134923685</v>
      </c>
      <c r="H65" s="267">
        <f>SUM(H66:H75)</f>
        <v>8043754280</v>
      </c>
    </row>
    <row r="66" spans="1:8" x14ac:dyDescent="0.25">
      <c r="A66" s="303" t="s">
        <v>210</v>
      </c>
      <c r="B66" s="304" t="s">
        <v>211</v>
      </c>
      <c r="C66" s="271">
        <v>56342259</v>
      </c>
      <c r="D66" s="771">
        <f t="shared" ref="D66:D75" si="11">+F40</f>
        <v>4058291</v>
      </c>
      <c r="E66" s="271">
        <v>0</v>
      </c>
      <c r="F66" s="271">
        <f t="shared" ref="F66:F75" si="12">+D66+E66</f>
        <v>4058291</v>
      </c>
      <c r="G66" s="772">
        <f t="shared" si="10"/>
        <v>7.2029256050951021E-2</v>
      </c>
      <c r="H66" s="274">
        <f t="shared" ref="H66:H75" si="13">+C66-F66</f>
        <v>52283968</v>
      </c>
    </row>
    <row r="67" spans="1:8" x14ac:dyDescent="0.25">
      <c r="A67" s="513" t="s">
        <v>212</v>
      </c>
      <c r="B67" s="333" t="s">
        <v>213</v>
      </c>
      <c r="C67" s="279">
        <v>69600000</v>
      </c>
      <c r="D67" s="771">
        <f t="shared" si="11"/>
        <v>0</v>
      </c>
      <c r="E67" s="279">
        <v>0</v>
      </c>
      <c r="F67" s="279">
        <f t="shared" si="12"/>
        <v>0</v>
      </c>
      <c r="G67" s="772">
        <f t="shared" si="10"/>
        <v>0</v>
      </c>
      <c r="H67" s="274">
        <f t="shared" si="13"/>
        <v>69600000</v>
      </c>
    </row>
    <row r="68" spans="1:8" x14ac:dyDescent="0.25">
      <c r="A68" s="513" t="s">
        <v>214</v>
      </c>
      <c r="B68" s="333" t="s">
        <v>215</v>
      </c>
      <c r="C68" s="279">
        <v>1312600769</v>
      </c>
      <c r="D68" s="771">
        <f t="shared" si="11"/>
        <v>0</v>
      </c>
      <c r="E68" s="279">
        <v>0</v>
      </c>
      <c r="F68" s="279">
        <f t="shared" si="12"/>
        <v>0</v>
      </c>
      <c r="G68" s="772">
        <f t="shared" si="10"/>
        <v>0</v>
      </c>
      <c r="H68" s="274">
        <f t="shared" si="13"/>
        <v>1312600769</v>
      </c>
    </row>
    <row r="69" spans="1:8" x14ac:dyDescent="0.25">
      <c r="A69" s="513" t="s">
        <v>216</v>
      </c>
      <c r="B69" s="333" t="s">
        <v>217</v>
      </c>
      <c r="C69" s="279">
        <v>2958967753</v>
      </c>
      <c r="D69" s="771">
        <f t="shared" si="11"/>
        <v>947598634</v>
      </c>
      <c r="E69" s="279">
        <v>0</v>
      </c>
      <c r="F69" s="279">
        <f t="shared" si="12"/>
        <v>947598634</v>
      </c>
      <c r="G69" s="772">
        <f t="shared" si="10"/>
        <v>0.32024635383040623</v>
      </c>
      <c r="H69" s="274">
        <f t="shared" si="13"/>
        <v>2011369119</v>
      </c>
    </row>
    <row r="70" spans="1:8" x14ac:dyDescent="0.25">
      <c r="A70" s="513" t="s">
        <v>218</v>
      </c>
      <c r="B70" s="333" t="s">
        <v>273</v>
      </c>
      <c r="C70" s="279">
        <v>4471830750</v>
      </c>
      <c r="D70" s="771">
        <f t="shared" si="11"/>
        <v>0</v>
      </c>
      <c r="E70" s="279">
        <v>0</v>
      </c>
      <c r="F70" s="279">
        <f t="shared" si="12"/>
        <v>0</v>
      </c>
      <c r="G70" s="772">
        <f t="shared" si="10"/>
        <v>0</v>
      </c>
      <c r="H70" s="274">
        <f t="shared" si="13"/>
        <v>4471830750</v>
      </c>
    </row>
    <row r="71" spans="1:8" x14ac:dyDescent="0.25">
      <c r="A71" s="513" t="s">
        <v>220</v>
      </c>
      <c r="B71" s="333" t="s">
        <v>221</v>
      </c>
      <c r="C71" s="279">
        <v>19439873</v>
      </c>
      <c r="D71" s="771">
        <f t="shared" si="11"/>
        <v>0</v>
      </c>
      <c r="E71" s="279">
        <v>0</v>
      </c>
      <c r="F71" s="279">
        <f t="shared" si="12"/>
        <v>0</v>
      </c>
      <c r="G71" s="772">
        <f t="shared" si="10"/>
        <v>0</v>
      </c>
      <c r="H71" s="274">
        <f t="shared" si="13"/>
        <v>19439873</v>
      </c>
    </row>
    <row r="72" spans="1:8" x14ac:dyDescent="0.25">
      <c r="A72" s="513" t="s">
        <v>222</v>
      </c>
      <c r="B72" s="333" t="s">
        <v>223</v>
      </c>
      <c r="C72" s="279">
        <v>106379245</v>
      </c>
      <c r="D72" s="771">
        <f t="shared" si="11"/>
        <v>0</v>
      </c>
      <c r="E72" s="279">
        <v>0</v>
      </c>
      <c r="F72" s="279">
        <f t="shared" si="12"/>
        <v>0</v>
      </c>
      <c r="G72" s="772">
        <f t="shared" si="10"/>
        <v>0</v>
      </c>
      <c r="H72" s="274">
        <f t="shared" si="13"/>
        <v>106379245</v>
      </c>
    </row>
    <row r="73" spans="1:8" x14ac:dyDescent="0.25">
      <c r="A73" s="513" t="s">
        <v>224</v>
      </c>
      <c r="B73" s="333" t="s">
        <v>274</v>
      </c>
      <c r="C73" s="279">
        <v>406962</v>
      </c>
      <c r="D73" s="771">
        <f t="shared" si="11"/>
        <v>406962</v>
      </c>
      <c r="E73" s="279">
        <v>0</v>
      </c>
      <c r="F73" s="279">
        <f t="shared" si="12"/>
        <v>406962</v>
      </c>
      <c r="G73" s="772">
        <f t="shared" si="10"/>
        <v>1</v>
      </c>
      <c r="H73" s="274">
        <f t="shared" si="13"/>
        <v>0</v>
      </c>
    </row>
    <row r="74" spans="1:8" x14ac:dyDescent="0.25">
      <c r="A74" s="513" t="s">
        <v>226</v>
      </c>
      <c r="B74" s="333" t="s">
        <v>227</v>
      </c>
      <c r="C74" s="279">
        <v>720000</v>
      </c>
      <c r="D74" s="771">
        <f t="shared" si="11"/>
        <v>720000</v>
      </c>
      <c r="E74" s="279">
        <v>0</v>
      </c>
      <c r="F74" s="279">
        <f t="shared" si="12"/>
        <v>720000</v>
      </c>
      <c r="G74" s="772">
        <f t="shared" si="10"/>
        <v>1</v>
      </c>
      <c r="H74" s="274">
        <f t="shared" si="13"/>
        <v>0</v>
      </c>
    </row>
    <row r="75" spans="1:8" x14ac:dyDescent="0.25">
      <c r="A75" s="513" t="s">
        <v>228</v>
      </c>
      <c r="B75" s="333" t="s">
        <v>275</v>
      </c>
      <c r="C75" s="279">
        <v>17206118</v>
      </c>
      <c r="D75" s="771">
        <f t="shared" si="11"/>
        <v>16955562</v>
      </c>
      <c r="E75" s="279">
        <v>0</v>
      </c>
      <c r="F75" s="279">
        <f t="shared" si="12"/>
        <v>16955562</v>
      </c>
      <c r="G75" s="772">
        <f t="shared" si="10"/>
        <v>0.98543797037774583</v>
      </c>
      <c r="H75" s="274">
        <f t="shared" si="13"/>
        <v>250556</v>
      </c>
    </row>
  </sheetData>
  <sheetProtection selectLockedCells="1" selectUnlockedCells="1"/>
  <mergeCells count="27">
    <mergeCell ref="A1:H5"/>
    <mergeCell ref="A6:A8"/>
    <mergeCell ref="B6:B8"/>
    <mergeCell ref="C6:C8"/>
    <mergeCell ref="D6:D8"/>
    <mergeCell ref="E6:E8"/>
    <mergeCell ref="F6:F8"/>
    <mergeCell ref="G6:G8"/>
    <mergeCell ref="H6:H8"/>
    <mergeCell ref="A27:H31"/>
    <mergeCell ref="A32:A34"/>
    <mergeCell ref="B32:B34"/>
    <mergeCell ref="C32:C34"/>
    <mergeCell ref="D32:D34"/>
    <mergeCell ref="E32:E34"/>
    <mergeCell ref="F32:F34"/>
    <mergeCell ref="G32:G34"/>
    <mergeCell ref="H32:H34"/>
    <mergeCell ref="A53:H57"/>
    <mergeCell ref="A58:A60"/>
    <mergeCell ref="B58:B60"/>
    <mergeCell ref="C58:C60"/>
    <mergeCell ref="D58:D60"/>
    <mergeCell ref="E58:E60"/>
    <mergeCell ref="F58:F60"/>
    <mergeCell ref="G58:G60"/>
    <mergeCell ref="H58:H60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58" workbookViewId="0">
      <selection activeCell="E78" sqref="E78"/>
    </sheetView>
  </sheetViews>
  <sheetFormatPr baseColWidth="10" defaultRowHeight="15" x14ac:dyDescent="0.25"/>
  <cols>
    <col min="2" max="2" width="72.7109375" customWidth="1"/>
    <col min="4" max="4" width="24" customWidth="1"/>
    <col min="5" max="5" width="17.85546875" customWidth="1"/>
    <col min="6" max="6" width="16.42578125" customWidth="1"/>
    <col min="7" max="7" width="16.5703125" customWidth="1"/>
    <col min="8" max="8" width="17.140625" customWidth="1"/>
    <col min="9" max="9" width="18.140625" customWidth="1"/>
  </cols>
  <sheetData>
    <row r="1" spans="1:9" s="775" customFormat="1" ht="12.75" customHeight="1" x14ac:dyDescent="0.2">
      <c r="A1" s="865" t="s">
        <v>278</v>
      </c>
      <c r="B1" s="865"/>
      <c r="C1" s="865"/>
      <c r="D1" s="865"/>
      <c r="E1" s="865"/>
      <c r="F1" s="865"/>
      <c r="G1" s="865"/>
      <c r="H1" s="865"/>
      <c r="I1" s="865"/>
    </row>
    <row r="2" spans="1:9" s="775" customFormat="1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</row>
    <row r="3" spans="1:9" s="775" customFormat="1" ht="12.75" customHeight="1" x14ac:dyDescent="0.2">
      <c r="A3" s="865"/>
      <c r="B3" s="865"/>
      <c r="C3" s="865"/>
      <c r="D3" s="865"/>
      <c r="E3" s="865"/>
      <c r="F3" s="865"/>
      <c r="G3" s="865"/>
      <c r="H3" s="865"/>
      <c r="I3" s="865"/>
    </row>
    <row r="4" spans="1:9" s="775" customFormat="1" ht="12.75" customHeight="1" x14ac:dyDescent="0.2">
      <c r="A4" s="865"/>
      <c r="B4" s="865"/>
      <c r="C4" s="865"/>
      <c r="D4" s="865"/>
      <c r="E4" s="865"/>
      <c r="F4" s="865"/>
      <c r="G4" s="865"/>
      <c r="H4" s="865"/>
      <c r="I4" s="865"/>
    </row>
    <row r="5" spans="1:9" s="775" customFormat="1" ht="45.75" customHeight="1" x14ac:dyDescent="0.2">
      <c r="A5" s="865"/>
      <c r="B5" s="865"/>
      <c r="C5" s="865"/>
      <c r="D5" s="865"/>
      <c r="E5" s="865"/>
      <c r="F5" s="865"/>
      <c r="G5" s="865"/>
      <c r="H5" s="865"/>
      <c r="I5" s="865"/>
    </row>
    <row r="6" spans="1:9" s="775" customFormat="1" ht="15" customHeight="1" x14ac:dyDescent="0.2">
      <c r="A6" s="886" t="s">
        <v>279</v>
      </c>
      <c r="B6" s="887" t="s">
        <v>53</v>
      </c>
      <c r="C6" s="887" t="s">
        <v>280</v>
      </c>
      <c r="D6" s="888" t="s">
        <v>54</v>
      </c>
      <c r="E6" s="888" t="s">
        <v>68</v>
      </c>
      <c r="F6" s="888" t="s">
        <v>69</v>
      </c>
      <c r="G6" s="888" t="s">
        <v>70</v>
      </c>
      <c r="H6" s="888" t="s">
        <v>281</v>
      </c>
      <c r="I6" s="889" t="s">
        <v>282</v>
      </c>
    </row>
    <row r="7" spans="1:9" s="775" customFormat="1" ht="24.75" customHeight="1" x14ac:dyDescent="0.2">
      <c r="A7" s="886"/>
      <c r="B7" s="887"/>
      <c r="C7" s="887"/>
      <c r="D7" s="888"/>
      <c r="E7" s="888"/>
      <c r="F7" s="888"/>
      <c r="G7" s="888"/>
      <c r="H7" s="888"/>
      <c r="I7" s="889"/>
    </row>
    <row r="8" spans="1:9" s="775" customFormat="1" ht="14.25" x14ac:dyDescent="0.2">
      <c r="A8" s="886"/>
      <c r="B8" s="887"/>
      <c r="C8" s="887"/>
      <c r="D8" s="888"/>
      <c r="E8" s="888"/>
      <c r="F8" s="888"/>
      <c r="G8" s="888"/>
      <c r="H8" s="888"/>
      <c r="I8" s="889"/>
    </row>
    <row r="9" spans="1:9" s="782" customFormat="1" ht="18" customHeight="1" x14ac:dyDescent="0.25">
      <c r="A9" s="776" t="s">
        <v>283</v>
      </c>
      <c r="B9" s="777" t="s">
        <v>284</v>
      </c>
      <c r="C9" s="778" t="s">
        <v>285</v>
      </c>
      <c r="D9" s="779">
        <f>+D10</f>
        <v>6750640764</v>
      </c>
      <c r="E9" s="780">
        <f>+E10</f>
        <v>0</v>
      </c>
      <c r="F9" s="779">
        <f>+F10</f>
        <v>12495636</v>
      </c>
      <c r="G9" s="779">
        <f>+G10</f>
        <v>12495636</v>
      </c>
      <c r="H9" s="779">
        <f>+H10</f>
        <v>6738145128</v>
      </c>
      <c r="I9" s="781">
        <f t="shared" ref="I9:I18" si="0">+G9/D9</f>
        <v>1.8510296187936805E-3</v>
      </c>
    </row>
    <row r="10" spans="1:9" s="782" customFormat="1" ht="18" customHeight="1" x14ac:dyDescent="0.25">
      <c r="A10" s="783" t="s">
        <v>286</v>
      </c>
      <c r="B10" s="784" t="s">
        <v>287</v>
      </c>
      <c r="C10" s="785" t="s">
        <v>285</v>
      </c>
      <c r="D10" s="786">
        <f>SUM(D11:D18)</f>
        <v>6750640764</v>
      </c>
      <c r="E10" s="787">
        <f>SUM(E11:E18)</f>
        <v>0</v>
      </c>
      <c r="F10" s="786">
        <f>SUM(F11:F18)</f>
        <v>12495636</v>
      </c>
      <c r="G10" s="786">
        <f>SUM(G11:G18)</f>
        <v>12495636</v>
      </c>
      <c r="H10" s="786">
        <f>SUM(H11:H18)</f>
        <v>6738145128</v>
      </c>
      <c r="I10" s="788">
        <f t="shared" si="0"/>
        <v>1.8510296187936805E-3</v>
      </c>
    </row>
    <row r="11" spans="1:9" s="796" customFormat="1" ht="18" customHeight="1" x14ac:dyDescent="0.2">
      <c r="A11" s="789" t="s">
        <v>288</v>
      </c>
      <c r="B11" s="790" t="s">
        <v>211</v>
      </c>
      <c r="C11" s="791" t="s">
        <v>289</v>
      </c>
      <c r="D11" s="792">
        <v>165055549</v>
      </c>
      <c r="E11" s="793">
        <v>0</v>
      </c>
      <c r="F11" s="792">
        <v>12495636</v>
      </c>
      <c r="G11" s="794">
        <f t="shared" ref="G11:G18" si="1">+F11+E11</f>
        <v>12495636</v>
      </c>
      <c r="H11" s="794">
        <f t="shared" ref="H11:H18" si="2">+D11-G11</f>
        <v>152559913</v>
      </c>
      <c r="I11" s="795">
        <f t="shared" si="0"/>
        <v>7.5705640166026766E-2</v>
      </c>
    </row>
    <row r="12" spans="1:9" s="796" customFormat="1" ht="18" customHeight="1" x14ac:dyDescent="0.2">
      <c r="A12" s="797" t="s">
        <v>290</v>
      </c>
      <c r="B12" s="798" t="s">
        <v>213</v>
      </c>
      <c r="C12" s="799" t="s">
        <v>289</v>
      </c>
      <c r="D12" s="800">
        <v>72364034</v>
      </c>
      <c r="E12" s="801">
        <v>0</v>
      </c>
      <c r="F12" s="802">
        <v>0</v>
      </c>
      <c r="G12" s="802">
        <f t="shared" si="1"/>
        <v>0</v>
      </c>
      <c r="H12" s="802">
        <f t="shared" si="2"/>
        <v>72364034</v>
      </c>
      <c r="I12" s="803">
        <f t="shared" si="0"/>
        <v>0</v>
      </c>
    </row>
    <row r="13" spans="1:9" s="796" customFormat="1" ht="18" customHeight="1" x14ac:dyDescent="0.2">
      <c r="A13" s="797" t="s">
        <v>291</v>
      </c>
      <c r="B13" s="798" t="s">
        <v>215</v>
      </c>
      <c r="C13" s="799" t="s">
        <v>289</v>
      </c>
      <c r="D13" s="800">
        <v>499988052</v>
      </c>
      <c r="E13" s="801">
        <v>0</v>
      </c>
      <c r="F13" s="802">
        <v>0</v>
      </c>
      <c r="G13" s="802">
        <f t="shared" si="1"/>
        <v>0</v>
      </c>
      <c r="H13" s="802">
        <f t="shared" si="2"/>
        <v>499988052</v>
      </c>
      <c r="I13" s="803">
        <f t="shared" si="0"/>
        <v>0</v>
      </c>
    </row>
    <row r="14" spans="1:9" s="796" customFormat="1" ht="18" customHeight="1" x14ac:dyDescent="0.2">
      <c r="A14" s="797" t="s">
        <v>292</v>
      </c>
      <c r="B14" s="798" t="s">
        <v>217</v>
      </c>
      <c r="C14" s="799" t="s">
        <v>289</v>
      </c>
      <c r="D14" s="800">
        <v>1987623531</v>
      </c>
      <c r="E14" s="801">
        <v>0</v>
      </c>
      <c r="F14" s="802">
        <v>0</v>
      </c>
      <c r="G14" s="802">
        <f t="shared" si="1"/>
        <v>0</v>
      </c>
      <c r="H14" s="802">
        <f t="shared" si="2"/>
        <v>1987623531</v>
      </c>
      <c r="I14" s="803">
        <f t="shared" si="0"/>
        <v>0</v>
      </c>
    </row>
    <row r="15" spans="1:9" s="796" customFormat="1" ht="18" customHeight="1" x14ac:dyDescent="0.2">
      <c r="A15" s="797" t="s">
        <v>293</v>
      </c>
      <c r="B15" s="804" t="s">
        <v>221</v>
      </c>
      <c r="C15" s="805" t="s">
        <v>289</v>
      </c>
      <c r="D15" s="800">
        <v>25022523</v>
      </c>
      <c r="E15" s="806">
        <v>0</v>
      </c>
      <c r="F15" s="800">
        <v>0</v>
      </c>
      <c r="G15" s="802">
        <f t="shared" si="1"/>
        <v>0</v>
      </c>
      <c r="H15" s="802">
        <f t="shared" si="2"/>
        <v>25022523</v>
      </c>
      <c r="I15" s="803">
        <f t="shared" si="0"/>
        <v>0</v>
      </c>
    </row>
    <row r="16" spans="1:9" s="796" customFormat="1" ht="18" customHeight="1" x14ac:dyDescent="0.2">
      <c r="A16" s="797" t="s">
        <v>294</v>
      </c>
      <c r="B16" s="804" t="s">
        <v>223</v>
      </c>
      <c r="C16" s="805" t="s">
        <v>289</v>
      </c>
      <c r="D16" s="800">
        <v>128823996</v>
      </c>
      <c r="E16" s="806">
        <v>0</v>
      </c>
      <c r="F16" s="800">
        <v>0</v>
      </c>
      <c r="G16" s="802">
        <f t="shared" si="1"/>
        <v>0</v>
      </c>
      <c r="H16" s="802">
        <f t="shared" si="2"/>
        <v>128823996</v>
      </c>
      <c r="I16" s="803">
        <f t="shared" si="0"/>
        <v>0</v>
      </c>
    </row>
    <row r="17" spans="1:9" s="796" customFormat="1" ht="18" customHeight="1" x14ac:dyDescent="0.2">
      <c r="A17" s="797" t="s">
        <v>295</v>
      </c>
      <c r="B17" s="804" t="s">
        <v>296</v>
      </c>
      <c r="C17" s="805" t="s">
        <v>289</v>
      </c>
      <c r="D17" s="800">
        <v>3861806282</v>
      </c>
      <c r="E17" s="806">
        <v>0</v>
      </c>
      <c r="F17" s="800">
        <v>0</v>
      </c>
      <c r="G17" s="802">
        <f t="shared" si="1"/>
        <v>0</v>
      </c>
      <c r="H17" s="802">
        <f t="shared" si="2"/>
        <v>3861806282</v>
      </c>
      <c r="I17" s="803">
        <f t="shared" si="0"/>
        <v>0</v>
      </c>
    </row>
    <row r="18" spans="1:9" s="796" customFormat="1" ht="18" customHeight="1" x14ac:dyDescent="0.2">
      <c r="A18" s="807" t="s">
        <v>297</v>
      </c>
      <c r="B18" s="808" t="s">
        <v>298</v>
      </c>
      <c r="C18" s="809" t="s">
        <v>289</v>
      </c>
      <c r="D18" s="810">
        <v>9956797</v>
      </c>
      <c r="E18" s="811">
        <v>0</v>
      </c>
      <c r="F18" s="810">
        <v>0</v>
      </c>
      <c r="G18" s="810">
        <f t="shared" si="1"/>
        <v>0</v>
      </c>
      <c r="H18" s="810">
        <f t="shared" si="2"/>
        <v>9956797</v>
      </c>
      <c r="I18" s="812">
        <f t="shared" si="0"/>
        <v>0</v>
      </c>
    </row>
    <row r="21" spans="1:9" x14ac:dyDescent="0.25">
      <c r="A21" s="865" t="s">
        <v>299</v>
      </c>
      <c r="B21" s="865"/>
      <c r="C21" s="865"/>
      <c r="D21" s="865"/>
      <c r="E21" s="865"/>
      <c r="F21" s="865"/>
      <c r="G21" s="865"/>
      <c r="H21" s="865"/>
      <c r="I21" s="865"/>
    </row>
    <row r="22" spans="1:9" x14ac:dyDescent="0.25">
      <c r="A22" s="865"/>
      <c r="B22" s="865"/>
      <c r="C22" s="865"/>
      <c r="D22" s="865"/>
      <c r="E22" s="865"/>
      <c r="F22" s="865"/>
      <c r="G22" s="865"/>
      <c r="H22" s="865"/>
      <c r="I22" s="865"/>
    </row>
    <row r="23" spans="1:9" x14ac:dyDescent="0.25">
      <c r="A23" s="865"/>
      <c r="B23" s="865"/>
      <c r="C23" s="865"/>
      <c r="D23" s="865"/>
      <c r="E23" s="865"/>
      <c r="F23" s="865"/>
      <c r="G23" s="865"/>
      <c r="H23" s="865"/>
      <c r="I23" s="865"/>
    </row>
    <row r="24" spans="1:9" x14ac:dyDescent="0.25">
      <c r="A24" s="865"/>
      <c r="B24" s="865"/>
      <c r="C24" s="865"/>
      <c r="D24" s="865"/>
      <c r="E24" s="865"/>
      <c r="F24" s="865"/>
      <c r="G24" s="865"/>
      <c r="H24" s="865"/>
      <c r="I24" s="865"/>
    </row>
    <row r="25" spans="1:9" ht="39" customHeight="1" x14ac:dyDescent="0.25">
      <c r="A25" s="865"/>
      <c r="B25" s="865"/>
      <c r="C25" s="865"/>
      <c r="D25" s="865"/>
      <c r="E25" s="865"/>
      <c r="F25" s="865"/>
      <c r="G25" s="865"/>
      <c r="H25" s="865"/>
      <c r="I25" s="865"/>
    </row>
    <row r="26" spans="1:9" ht="15" customHeight="1" x14ac:dyDescent="0.25">
      <c r="A26" s="886" t="s">
        <v>279</v>
      </c>
      <c r="B26" s="887" t="s">
        <v>53</v>
      </c>
      <c r="C26" s="887" t="s">
        <v>280</v>
      </c>
      <c r="D26" s="888" t="s">
        <v>54</v>
      </c>
      <c r="E26" s="888" t="s">
        <v>68</v>
      </c>
      <c r="F26" s="888" t="s">
        <v>69</v>
      </c>
      <c r="G26" s="888" t="s">
        <v>70</v>
      </c>
      <c r="H26" s="888" t="s">
        <v>281</v>
      </c>
      <c r="I26" s="889" t="s">
        <v>282</v>
      </c>
    </row>
    <row r="27" spans="1:9" x14ac:dyDescent="0.25">
      <c r="A27" s="886"/>
      <c r="B27" s="887"/>
      <c r="C27" s="887"/>
      <c r="D27" s="888"/>
      <c r="E27" s="888"/>
      <c r="F27" s="888"/>
      <c r="G27" s="888"/>
      <c r="H27" s="888"/>
      <c r="I27" s="889"/>
    </row>
    <row r="28" spans="1:9" x14ac:dyDescent="0.25">
      <c r="A28" s="886"/>
      <c r="B28" s="887"/>
      <c r="C28" s="887"/>
      <c r="D28" s="888"/>
      <c r="E28" s="888"/>
      <c r="F28" s="888"/>
      <c r="G28" s="888"/>
      <c r="H28" s="888"/>
      <c r="I28" s="889"/>
    </row>
    <row r="29" spans="1:9" x14ac:dyDescent="0.25">
      <c r="A29" s="776" t="s">
        <v>283</v>
      </c>
      <c r="B29" s="777" t="s">
        <v>284</v>
      </c>
      <c r="C29" s="778" t="s">
        <v>285</v>
      </c>
      <c r="D29" s="779">
        <f>+D30</f>
        <v>6750640764</v>
      </c>
      <c r="E29" s="780">
        <f>+E30</f>
        <v>12495636</v>
      </c>
      <c r="F29" s="779">
        <f>+F30</f>
        <v>17967526</v>
      </c>
      <c r="G29" s="779">
        <f>+G30</f>
        <v>30463162</v>
      </c>
      <c r="H29" s="779">
        <f>+H30</f>
        <v>6720177602</v>
      </c>
      <c r="I29" s="781">
        <f t="shared" ref="I29:I38" si="3">+G29/D29</f>
        <v>4.5126326618437134E-3</v>
      </c>
    </row>
    <row r="30" spans="1:9" x14ac:dyDescent="0.25">
      <c r="A30" s="783" t="s">
        <v>286</v>
      </c>
      <c r="B30" s="784" t="s">
        <v>287</v>
      </c>
      <c r="C30" s="785" t="s">
        <v>285</v>
      </c>
      <c r="D30" s="786">
        <f>SUM(D31:D38)</f>
        <v>6750640764</v>
      </c>
      <c r="E30" s="787">
        <f>SUM(E31:E38)</f>
        <v>12495636</v>
      </c>
      <c r="F30" s="786">
        <f>SUM(F31:F38)</f>
        <v>17967526</v>
      </c>
      <c r="G30" s="786">
        <f>SUM(G31:G38)</f>
        <v>30463162</v>
      </c>
      <c r="H30" s="786">
        <f>SUM(H31:H38)</f>
        <v>6720177602</v>
      </c>
      <c r="I30" s="788">
        <f t="shared" si="3"/>
        <v>4.5126326618437134E-3</v>
      </c>
    </row>
    <row r="31" spans="1:9" x14ac:dyDescent="0.25">
      <c r="A31" s="789" t="s">
        <v>288</v>
      </c>
      <c r="B31" s="790" t="s">
        <v>211</v>
      </c>
      <c r="C31" s="791" t="s">
        <v>289</v>
      </c>
      <c r="D31" s="792">
        <v>165055549</v>
      </c>
      <c r="E31" s="793">
        <f t="shared" ref="E31:E38" si="4">+G11</f>
        <v>12495636</v>
      </c>
      <c r="F31" s="792">
        <v>8010729</v>
      </c>
      <c r="G31" s="794">
        <f t="shared" ref="G31:G38" si="5">+F31+E31</f>
        <v>20506365</v>
      </c>
      <c r="H31" s="794">
        <f t="shared" ref="H31:H38" si="6">+D31-G31</f>
        <v>144549184</v>
      </c>
      <c r="I31" s="795">
        <f t="shared" si="3"/>
        <v>0.12423917356453129</v>
      </c>
    </row>
    <row r="32" spans="1:9" x14ac:dyDescent="0.25">
      <c r="A32" s="797" t="s">
        <v>290</v>
      </c>
      <c r="B32" s="798" t="s">
        <v>213</v>
      </c>
      <c r="C32" s="799" t="s">
        <v>289</v>
      </c>
      <c r="D32" s="800">
        <v>72364034</v>
      </c>
      <c r="E32" s="801">
        <f t="shared" si="4"/>
        <v>0</v>
      </c>
      <c r="F32" s="802">
        <v>0</v>
      </c>
      <c r="G32" s="802">
        <f t="shared" si="5"/>
        <v>0</v>
      </c>
      <c r="H32" s="802">
        <f t="shared" si="6"/>
        <v>72364034</v>
      </c>
      <c r="I32" s="803">
        <f t="shared" si="3"/>
        <v>0</v>
      </c>
    </row>
    <row r="33" spans="1:9" x14ac:dyDescent="0.25">
      <c r="A33" s="797" t="s">
        <v>291</v>
      </c>
      <c r="B33" s="798" t="s">
        <v>215</v>
      </c>
      <c r="C33" s="799" t="s">
        <v>289</v>
      </c>
      <c r="D33" s="800">
        <v>499988052</v>
      </c>
      <c r="E33" s="801">
        <f t="shared" si="4"/>
        <v>0</v>
      </c>
      <c r="F33" s="802">
        <v>0</v>
      </c>
      <c r="G33" s="802">
        <f t="shared" si="5"/>
        <v>0</v>
      </c>
      <c r="H33" s="802">
        <f t="shared" si="6"/>
        <v>499988052</v>
      </c>
      <c r="I33" s="803">
        <f t="shared" si="3"/>
        <v>0</v>
      </c>
    </row>
    <row r="34" spans="1:9" x14ac:dyDescent="0.25">
      <c r="A34" s="797" t="s">
        <v>292</v>
      </c>
      <c r="B34" s="798" t="s">
        <v>217</v>
      </c>
      <c r="C34" s="799" t="s">
        <v>289</v>
      </c>
      <c r="D34" s="800">
        <v>1987623531</v>
      </c>
      <c r="E34" s="801">
        <f t="shared" si="4"/>
        <v>0</v>
      </c>
      <c r="F34" s="802">
        <v>0</v>
      </c>
      <c r="G34" s="802">
        <f t="shared" si="5"/>
        <v>0</v>
      </c>
      <c r="H34" s="802">
        <f t="shared" si="6"/>
        <v>1987623531</v>
      </c>
      <c r="I34" s="803">
        <f t="shared" si="3"/>
        <v>0</v>
      </c>
    </row>
    <row r="35" spans="1:9" x14ac:dyDescent="0.25">
      <c r="A35" s="797" t="s">
        <v>293</v>
      </c>
      <c r="B35" s="804" t="s">
        <v>221</v>
      </c>
      <c r="C35" s="805" t="s">
        <v>289</v>
      </c>
      <c r="D35" s="800">
        <v>25022523</v>
      </c>
      <c r="E35" s="801">
        <f t="shared" si="4"/>
        <v>0</v>
      </c>
      <c r="F35" s="800">
        <v>0</v>
      </c>
      <c r="G35" s="802">
        <f t="shared" si="5"/>
        <v>0</v>
      </c>
      <c r="H35" s="802">
        <f t="shared" si="6"/>
        <v>25022523</v>
      </c>
      <c r="I35" s="803">
        <f t="shared" si="3"/>
        <v>0</v>
      </c>
    </row>
    <row r="36" spans="1:9" x14ac:dyDescent="0.25">
      <c r="A36" s="797" t="s">
        <v>294</v>
      </c>
      <c r="B36" s="804" t="s">
        <v>223</v>
      </c>
      <c r="C36" s="805" t="s">
        <v>289</v>
      </c>
      <c r="D36" s="800">
        <v>128823996</v>
      </c>
      <c r="E36" s="801">
        <f t="shared" si="4"/>
        <v>0</v>
      </c>
      <c r="F36" s="800">
        <v>0</v>
      </c>
      <c r="G36" s="802">
        <f t="shared" si="5"/>
        <v>0</v>
      </c>
      <c r="H36" s="802">
        <f t="shared" si="6"/>
        <v>128823996</v>
      </c>
      <c r="I36" s="803">
        <f t="shared" si="3"/>
        <v>0</v>
      </c>
    </row>
    <row r="37" spans="1:9" x14ac:dyDescent="0.25">
      <c r="A37" s="797" t="s">
        <v>295</v>
      </c>
      <c r="B37" s="804" t="s">
        <v>296</v>
      </c>
      <c r="C37" s="805" t="s">
        <v>289</v>
      </c>
      <c r="D37" s="800">
        <v>3861806282</v>
      </c>
      <c r="E37" s="801">
        <f t="shared" si="4"/>
        <v>0</v>
      </c>
      <c r="F37" s="800">
        <v>0</v>
      </c>
      <c r="G37" s="802">
        <f t="shared" si="5"/>
        <v>0</v>
      </c>
      <c r="H37" s="802">
        <f t="shared" si="6"/>
        <v>3861806282</v>
      </c>
      <c r="I37" s="803">
        <f t="shared" si="3"/>
        <v>0</v>
      </c>
    </row>
    <row r="38" spans="1:9" x14ac:dyDescent="0.25">
      <c r="A38" s="807" t="s">
        <v>297</v>
      </c>
      <c r="B38" s="808" t="s">
        <v>298</v>
      </c>
      <c r="C38" s="809" t="s">
        <v>289</v>
      </c>
      <c r="D38" s="810">
        <v>9956797</v>
      </c>
      <c r="E38" s="813">
        <f t="shared" si="4"/>
        <v>0</v>
      </c>
      <c r="F38" s="810">
        <v>9956797</v>
      </c>
      <c r="G38" s="810">
        <f t="shared" si="5"/>
        <v>9956797</v>
      </c>
      <c r="H38" s="810">
        <f t="shared" si="6"/>
        <v>0</v>
      </c>
      <c r="I38" s="812">
        <f t="shared" si="3"/>
        <v>1</v>
      </c>
    </row>
    <row r="41" spans="1:9" x14ac:dyDescent="0.25">
      <c r="A41" s="865" t="s">
        <v>300</v>
      </c>
      <c r="B41" s="865"/>
      <c r="C41" s="865"/>
      <c r="D41" s="865"/>
      <c r="E41" s="865"/>
      <c r="F41" s="865"/>
      <c r="G41" s="865"/>
      <c r="H41" s="865"/>
      <c r="I41" s="865"/>
    </row>
    <row r="42" spans="1:9" x14ac:dyDescent="0.25">
      <c r="A42" s="865"/>
      <c r="B42" s="865"/>
      <c r="C42" s="865"/>
      <c r="D42" s="865"/>
      <c r="E42" s="865"/>
      <c r="F42" s="865"/>
      <c r="G42" s="865"/>
      <c r="H42" s="865"/>
      <c r="I42" s="865"/>
    </row>
    <row r="43" spans="1:9" x14ac:dyDescent="0.25">
      <c r="A43" s="865"/>
      <c r="B43" s="865"/>
      <c r="C43" s="865"/>
      <c r="D43" s="865"/>
      <c r="E43" s="865"/>
      <c r="F43" s="865"/>
      <c r="G43" s="865"/>
      <c r="H43" s="865"/>
      <c r="I43" s="865"/>
    </row>
    <row r="44" spans="1:9" x14ac:dyDescent="0.25">
      <c r="A44" s="865"/>
      <c r="B44" s="865"/>
      <c r="C44" s="865"/>
      <c r="D44" s="865"/>
      <c r="E44" s="865"/>
      <c r="F44" s="865"/>
      <c r="G44" s="865"/>
      <c r="H44" s="865"/>
      <c r="I44" s="865"/>
    </row>
    <row r="45" spans="1:9" ht="26.25" customHeight="1" x14ac:dyDescent="0.25">
      <c r="A45" s="865"/>
      <c r="B45" s="865"/>
      <c r="C45" s="865"/>
      <c r="D45" s="865"/>
      <c r="E45" s="865"/>
      <c r="F45" s="865"/>
      <c r="G45" s="865"/>
      <c r="H45" s="865"/>
      <c r="I45" s="865"/>
    </row>
    <row r="46" spans="1:9" ht="15" customHeight="1" x14ac:dyDescent="0.25">
      <c r="A46" s="886" t="s">
        <v>279</v>
      </c>
      <c r="B46" s="887" t="s">
        <v>53</v>
      </c>
      <c r="C46" s="887" t="s">
        <v>280</v>
      </c>
      <c r="D46" s="888" t="s">
        <v>54</v>
      </c>
      <c r="E46" s="888" t="s">
        <v>68</v>
      </c>
      <c r="F46" s="888" t="s">
        <v>69</v>
      </c>
      <c r="G46" s="888" t="s">
        <v>70</v>
      </c>
      <c r="H46" s="888" t="s">
        <v>281</v>
      </c>
      <c r="I46" s="889" t="s">
        <v>282</v>
      </c>
    </row>
    <row r="47" spans="1:9" x14ac:dyDescent="0.25">
      <c r="A47" s="886"/>
      <c r="B47" s="887"/>
      <c r="C47" s="887"/>
      <c r="D47" s="888"/>
      <c r="E47" s="888"/>
      <c r="F47" s="888"/>
      <c r="G47" s="888"/>
      <c r="H47" s="888"/>
      <c r="I47" s="889"/>
    </row>
    <row r="48" spans="1:9" x14ac:dyDescent="0.25">
      <c r="A48" s="886"/>
      <c r="B48" s="887"/>
      <c r="C48" s="887"/>
      <c r="D48" s="888"/>
      <c r="E48" s="888"/>
      <c r="F48" s="888"/>
      <c r="G48" s="888"/>
      <c r="H48" s="888"/>
      <c r="I48" s="889"/>
    </row>
    <row r="49" spans="1:9" x14ac:dyDescent="0.25">
      <c r="A49" s="776" t="s">
        <v>283</v>
      </c>
      <c r="B49" s="777" t="s">
        <v>284</v>
      </c>
      <c r="C49" s="778" t="s">
        <v>285</v>
      </c>
      <c r="D49" s="779">
        <f>+D50</f>
        <v>6750640764</v>
      </c>
      <c r="E49" s="780">
        <f>+E50</f>
        <v>30463162</v>
      </c>
      <c r="F49" s="779">
        <f>+F50</f>
        <v>2520876</v>
      </c>
      <c r="G49" s="779">
        <f>+G50</f>
        <v>32984038</v>
      </c>
      <c r="H49" s="779">
        <f>+H50</f>
        <v>6717656726</v>
      </c>
      <c r="I49" s="781">
        <f t="shared" ref="I49:I58" si="7">+G49/D49</f>
        <v>4.8860603242136908E-3</v>
      </c>
    </row>
    <row r="50" spans="1:9" x14ac:dyDescent="0.25">
      <c r="A50" s="783" t="s">
        <v>286</v>
      </c>
      <c r="B50" s="784" t="s">
        <v>287</v>
      </c>
      <c r="C50" s="785" t="s">
        <v>285</v>
      </c>
      <c r="D50" s="786">
        <f>SUM(D51:D58)</f>
        <v>6750640764</v>
      </c>
      <c r="E50" s="787">
        <f>SUM(E51:E58)</f>
        <v>30463162</v>
      </c>
      <c r="F50" s="786">
        <f>SUM(F51:F58)</f>
        <v>2520876</v>
      </c>
      <c r="G50" s="786">
        <f>SUM(G51:G58)</f>
        <v>32984038</v>
      </c>
      <c r="H50" s="786">
        <f>SUM(H51:H58)</f>
        <v>6717656726</v>
      </c>
      <c r="I50" s="788">
        <f t="shared" si="7"/>
        <v>4.8860603242136908E-3</v>
      </c>
    </row>
    <row r="51" spans="1:9" x14ac:dyDescent="0.25">
      <c r="A51" s="789" t="s">
        <v>288</v>
      </c>
      <c r="B51" s="790" t="s">
        <v>211</v>
      </c>
      <c r="C51" s="791" t="s">
        <v>289</v>
      </c>
      <c r="D51" s="792">
        <v>165055549</v>
      </c>
      <c r="E51" s="793">
        <f t="shared" ref="E51:E58" si="8">+G31</f>
        <v>20506365</v>
      </c>
      <c r="F51" s="792">
        <v>2520876</v>
      </c>
      <c r="G51" s="794">
        <f t="shared" ref="G51:G58" si="9">+F51+E51</f>
        <v>23027241</v>
      </c>
      <c r="H51" s="794">
        <f t="shared" ref="H51:H58" si="10">+D51-G51</f>
        <v>142028308</v>
      </c>
      <c r="I51" s="795">
        <f t="shared" si="7"/>
        <v>0.1395120681462215</v>
      </c>
    </row>
    <row r="52" spans="1:9" x14ac:dyDescent="0.25">
      <c r="A52" s="797" t="s">
        <v>290</v>
      </c>
      <c r="B52" s="798" t="s">
        <v>213</v>
      </c>
      <c r="C52" s="799" t="s">
        <v>289</v>
      </c>
      <c r="D52" s="800">
        <v>72364034</v>
      </c>
      <c r="E52" s="801">
        <f t="shared" si="8"/>
        <v>0</v>
      </c>
      <c r="F52" s="802">
        <v>0</v>
      </c>
      <c r="G52" s="802">
        <f t="shared" si="9"/>
        <v>0</v>
      </c>
      <c r="H52" s="802">
        <f t="shared" si="10"/>
        <v>72364034</v>
      </c>
      <c r="I52" s="803">
        <f t="shared" si="7"/>
        <v>0</v>
      </c>
    </row>
    <row r="53" spans="1:9" x14ac:dyDescent="0.25">
      <c r="A53" s="797" t="s">
        <v>291</v>
      </c>
      <c r="B53" s="798" t="s">
        <v>215</v>
      </c>
      <c r="C53" s="799" t="s">
        <v>289</v>
      </c>
      <c r="D53" s="800">
        <v>499988052</v>
      </c>
      <c r="E53" s="801">
        <f t="shared" si="8"/>
        <v>0</v>
      </c>
      <c r="F53" s="802">
        <v>0</v>
      </c>
      <c r="G53" s="802">
        <f t="shared" si="9"/>
        <v>0</v>
      </c>
      <c r="H53" s="802">
        <f t="shared" si="10"/>
        <v>499988052</v>
      </c>
      <c r="I53" s="803">
        <f t="shared" si="7"/>
        <v>0</v>
      </c>
    </row>
    <row r="54" spans="1:9" x14ac:dyDescent="0.25">
      <c r="A54" s="797" t="s">
        <v>292</v>
      </c>
      <c r="B54" s="798" t="s">
        <v>217</v>
      </c>
      <c r="C54" s="799" t="s">
        <v>289</v>
      </c>
      <c r="D54" s="800">
        <v>1987623531</v>
      </c>
      <c r="E54" s="801">
        <f t="shared" si="8"/>
        <v>0</v>
      </c>
      <c r="F54" s="802">
        <v>0</v>
      </c>
      <c r="G54" s="802">
        <f t="shared" si="9"/>
        <v>0</v>
      </c>
      <c r="H54" s="802">
        <f t="shared" si="10"/>
        <v>1987623531</v>
      </c>
      <c r="I54" s="803">
        <f t="shared" si="7"/>
        <v>0</v>
      </c>
    </row>
    <row r="55" spans="1:9" x14ac:dyDescent="0.25">
      <c r="A55" s="797" t="s">
        <v>293</v>
      </c>
      <c r="B55" s="804" t="s">
        <v>221</v>
      </c>
      <c r="C55" s="805" t="s">
        <v>289</v>
      </c>
      <c r="D55" s="800">
        <v>25022523</v>
      </c>
      <c r="E55" s="801">
        <f t="shared" si="8"/>
        <v>0</v>
      </c>
      <c r="F55" s="800">
        <v>0</v>
      </c>
      <c r="G55" s="802">
        <f t="shared" si="9"/>
        <v>0</v>
      </c>
      <c r="H55" s="802">
        <f t="shared" si="10"/>
        <v>25022523</v>
      </c>
      <c r="I55" s="803">
        <f t="shared" si="7"/>
        <v>0</v>
      </c>
    </row>
    <row r="56" spans="1:9" x14ac:dyDescent="0.25">
      <c r="A56" s="797" t="s">
        <v>294</v>
      </c>
      <c r="B56" s="804" t="s">
        <v>223</v>
      </c>
      <c r="C56" s="805" t="s">
        <v>289</v>
      </c>
      <c r="D56" s="800">
        <v>128823996</v>
      </c>
      <c r="E56" s="801">
        <f t="shared" si="8"/>
        <v>0</v>
      </c>
      <c r="F56" s="800">
        <v>0</v>
      </c>
      <c r="G56" s="802">
        <f t="shared" si="9"/>
        <v>0</v>
      </c>
      <c r="H56" s="802">
        <f t="shared" si="10"/>
        <v>128823996</v>
      </c>
      <c r="I56" s="803">
        <f t="shared" si="7"/>
        <v>0</v>
      </c>
    </row>
    <row r="57" spans="1:9" x14ac:dyDescent="0.25">
      <c r="A57" s="797" t="s">
        <v>295</v>
      </c>
      <c r="B57" s="804" t="s">
        <v>296</v>
      </c>
      <c r="C57" s="805" t="s">
        <v>289</v>
      </c>
      <c r="D57" s="800">
        <v>3861806282</v>
      </c>
      <c r="E57" s="801">
        <f t="shared" si="8"/>
        <v>0</v>
      </c>
      <c r="F57" s="800">
        <v>0</v>
      </c>
      <c r="G57" s="802">
        <f t="shared" si="9"/>
        <v>0</v>
      </c>
      <c r="H57" s="802">
        <f t="shared" si="10"/>
        <v>3861806282</v>
      </c>
      <c r="I57" s="803">
        <f t="shared" si="7"/>
        <v>0</v>
      </c>
    </row>
    <row r="58" spans="1:9" x14ac:dyDescent="0.25">
      <c r="A58" s="807" t="s">
        <v>297</v>
      </c>
      <c r="B58" s="808" t="s">
        <v>298</v>
      </c>
      <c r="C58" s="809" t="s">
        <v>289</v>
      </c>
      <c r="D58" s="810">
        <v>9956797</v>
      </c>
      <c r="E58" s="801">
        <f t="shared" si="8"/>
        <v>9956797</v>
      </c>
      <c r="F58" s="810">
        <v>0</v>
      </c>
      <c r="G58" s="810">
        <f t="shared" si="9"/>
        <v>9956797</v>
      </c>
      <c r="H58" s="810">
        <f t="shared" si="10"/>
        <v>0</v>
      </c>
      <c r="I58" s="812">
        <f t="shared" si="7"/>
        <v>1</v>
      </c>
    </row>
    <row r="61" spans="1:9" x14ac:dyDescent="0.25">
      <c r="A61" s="865" t="s">
        <v>301</v>
      </c>
      <c r="B61" s="865"/>
      <c r="C61" s="865"/>
      <c r="D61" s="865"/>
      <c r="E61" s="865"/>
      <c r="F61" s="865"/>
      <c r="G61" s="865"/>
      <c r="H61" s="865"/>
      <c r="I61" s="865"/>
    </row>
    <row r="62" spans="1:9" x14ac:dyDescent="0.25">
      <c r="A62" s="865"/>
      <c r="B62" s="865"/>
      <c r="C62" s="865"/>
      <c r="D62" s="865"/>
      <c r="E62" s="865"/>
      <c r="F62" s="865"/>
      <c r="G62" s="865"/>
      <c r="H62" s="865"/>
      <c r="I62" s="865"/>
    </row>
    <row r="63" spans="1:9" x14ac:dyDescent="0.25">
      <c r="A63" s="865"/>
      <c r="B63" s="865"/>
      <c r="C63" s="865"/>
      <c r="D63" s="865"/>
      <c r="E63" s="865"/>
      <c r="F63" s="865"/>
      <c r="G63" s="865"/>
      <c r="H63" s="865"/>
      <c r="I63" s="865"/>
    </row>
    <row r="64" spans="1:9" x14ac:dyDescent="0.25">
      <c r="A64" s="865"/>
      <c r="B64" s="865"/>
      <c r="C64" s="865"/>
      <c r="D64" s="865"/>
      <c r="E64" s="865"/>
      <c r="F64" s="865"/>
      <c r="G64" s="865"/>
      <c r="H64" s="865"/>
      <c r="I64" s="865"/>
    </row>
    <row r="65" spans="1:9" x14ac:dyDescent="0.25">
      <c r="A65" s="865"/>
      <c r="B65" s="865"/>
      <c r="C65" s="865"/>
      <c r="D65" s="865"/>
      <c r="E65" s="865"/>
      <c r="F65" s="865"/>
      <c r="G65" s="865"/>
      <c r="H65" s="865"/>
      <c r="I65" s="865"/>
    </row>
    <row r="66" spans="1:9" ht="15" customHeight="1" x14ac:dyDescent="0.25">
      <c r="A66" s="886" t="s">
        <v>279</v>
      </c>
      <c r="B66" s="887" t="s">
        <v>53</v>
      </c>
      <c r="C66" s="887" t="s">
        <v>280</v>
      </c>
      <c r="D66" s="888" t="s">
        <v>54</v>
      </c>
      <c r="E66" s="888" t="s">
        <v>68</v>
      </c>
      <c r="F66" s="888" t="s">
        <v>69</v>
      </c>
      <c r="G66" s="888" t="s">
        <v>70</v>
      </c>
      <c r="H66" s="888" t="s">
        <v>281</v>
      </c>
      <c r="I66" s="889" t="s">
        <v>282</v>
      </c>
    </row>
    <row r="67" spans="1:9" x14ac:dyDescent="0.25">
      <c r="A67" s="886"/>
      <c r="B67" s="887"/>
      <c r="C67" s="887"/>
      <c r="D67" s="888"/>
      <c r="E67" s="888"/>
      <c r="F67" s="888"/>
      <c r="G67" s="888"/>
      <c r="H67" s="888"/>
      <c r="I67" s="889"/>
    </row>
    <row r="68" spans="1:9" x14ac:dyDescent="0.25">
      <c r="A68" s="886"/>
      <c r="B68" s="887"/>
      <c r="C68" s="887"/>
      <c r="D68" s="888"/>
      <c r="E68" s="888"/>
      <c r="F68" s="888"/>
      <c r="G68" s="888"/>
      <c r="H68" s="888"/>
      <c r="I68" s="889"/>
    </row>
    <row r="69" spans="1:9" x14ac:dyDescent="0.25">
      <c r="A69" s="776" t="s">
        <v>283</v>
      </c>
      <c r="B69" s="777" t="s">
        <v>284</v>
      </c>
      <c r="C69" s="778" t="s">
        <v>285</v>
      </c>
      <c r="D69" s="779">
        <f>+D70</f>
        <v>6750640764</v>
      </c>
      <c r="E69" s="780">
        <f>+E70</f>
        <v>32984038</v>
      </c>
      <c r="F69" s="779">
        <f>+F70</f>
        <v>1729749</v>
      </c>
      <c r="G69" s="779">
        <f>+G70</f>
        <v>34713787</v>
      </c>
      <c r="H69" s="779">
        <f>+H70</f>
        <v>6715926977</v>
      </c>
      <c r="I69" s="781">
        <f t="shared" ref="I69:I78" si="11">+G69/D69</f>
        <v>5.1422951114689181E-3</v>
      </c>
    </row>
    <row r="70" spans="1:9" x14ac:dyDescent="0.25">
      <c r="A70" s="783" t="s">
        <v>286</v>
      </c>
      <c r="B70" s="784" t="s">
        <v>287</v>
      </c>
      <c r="C70" s="785" t="s">
        <v>285</v>
      </c>
      <c r="D70" s="786">
        <f>SUM(D71:D78)</f>
        <v>6750640764</v>
      </c>
      <c r="E70" s="787">
        <f>SUM(E71:E78)</f>
        <v>32984038</v>
      </c>
      <c r="F70" s="786">
        <f>SUM(F71:F78)</f>
        <v>1729749</v>
      </c>
      <c r="G70" s="786">
        <f>SUM(G71:G78)</f>
        <v>34713787</v>
      </c>
      <c r="H70" s="786">
        <f>SUM(H71:H78)</f>
        <v>6715926977</v>
      </c>
      <c r="I70" s="788">
        <f t="shared" si="11"/>
        <v>5.1422951114689181E-3</v>
      </c>
    </row>
    <row r="71" spans="1:9" x14ac:dyDescent="0.25">
      <c r="A71" s="789" t="s">
        <v>288</v>
      </c>
      <c r="B71" s="790" t="s">
        <v>211</v>
      </c>
      <c r="C71" s="791" t="s">
        <v>289</v>
      </c>
      <c r="D71" s="792">
        <v>165055549</v>
      </c>
      <c r="E71" s="793">
        <f t="shared" ref="E71:E78" si="12">+G51</f>
        <v>23027241</v>
      </c>
      <c r="F71" s="792">
        <v>1729749</v>
      </c>
      <c r="G71" s="794">
        <f t="shared" ref="G71:G78" si="13">+F71+E71</f>
        <v>24756990</v>
      </c>
      <c r="H71" s="794">
        <f t="shared" ref="H71:H78" si="14">+D71-G71</f>
        <v>140298559</v>
      </c>
      <c r="I71" s="795">
        <f t="shared" si="11"/>
        <v>0.14999186728341984</v>
      </c>
    </row>
    <row r="72" spans="1:9" x14ac:dyDescent="0.25">
      <c r="A72" s="797" t="s">
        <v>290</v>
      </c>
      <c r="B72" s="798" t="s">
        <v>213</v>
      </c>
      <c r="C72" s="799" t="s">
        <v>289</v>
      </c>
      <c r="D72" s="800">
        <v>72364034</v>
      </c>
      <c r="E72" s="801">
        <f t="shared" si="12"/>
        <v>0</v>
      </c>
      <c r="F72" s="802">
        <v>0</v>
      </c>
      <c r="G72" s="802">
        <f t="shared" si="13"/>
        <v>0</v>
      </c>
      <c r="H72" s="802">
        <f t="shared" si="14"/>
        <v>72364034</v>
      </c>
      <c r="I72" s="803">
        <f t="shared" si="11"/>
        <v>0</v>
      </c>
    </row>
    <row r="73" spans="1:9" x14ac:dyDescent="0.25">
      <c r="A73" s="797" t="s">
        <v>291</v>
      </c>
      <c r="B73" s="798" t="s">
        <v>215</v>
      </c>
      <c r="C73" s="799" t="s">
        <v>289</v>
      </c>
      <c r="D73" s="800">
        <v>499988052</v>
      </c>
      <c r="E73" s="801">
        <f t="shared" si="12"/>
        <v>0</v>
      </c>
      <c r="F73" s="802">
        <v>0</v>
      </c>
      <c r="G73" s="802">
        <f t="shared" si="13"/>
        <v>0</v>
      </c>
      <c r="H73" s="802">
        <f t="shared" si="14"/>
        <v>499988052</v>
      </c>
      <c r="I73" s="803">
        <f t="shared" si="11"/>
        <v>0</v>
      </c>
    </row>
    <row r="74" spans="1:9" x14ac:dyDescent="0.25">
      <c r="A74" s="797" t="s">
        <v>292</v>
      </c>
      <c r="B74" s="798" t="s">
        <v>217</v>
      </c>
      <c r="C74" s="799" t="s">
        <v>289</v>
      </c>
      <c r="D74" s="800">
        <v>1987623531</v>
      </c>
      <c r="E74" s="801">
        <f t="shared" si="12"/>
        <v>0</v>
      </c>
      <c r="F74" s="802">
        <v>0</v>
      </c>
      <c r="G74" s="802">
        <f t="shared" si="13"/>
        <v>0</v>
      </c>
      <c r="H74" s="802">
        <f t="shared" si="14"/>
        <v>1987623531</v>
      </c>
      <c r="I74" s="803">
        <f t="shared" si="11"/>
        <v>0</v>
      </c>
    </row>
    <row r="75" spans="1:9" x14ac:dyDescent="0.25">
      <c r="A75" s="797" t="s">
        <v>293</v>
      </c>
      <c r="B75" s="804" t="s">
        <v>221</v>
      </c>
      <c r="C75" s="805" t="s">
        <v>289</v>
      </c>
      <c r="D75" s="800">
        <v>25022523</v>
      </c>
      <c r="E75" s="801">
        <f t="shared" si="12"/>
        <v>0</v>
      </c>
      <c r="F75" s="800">
        <v>0</v>
      </c>
      <c r="G75" s="802">
        <f t="shared" si="13"/>
        <v>0</v>
      </c>
      <c r="H75" s="802">
        <f t="shared" si="14"/>
        <v>25022523</v>
      </c>
      <c r="I75" s="803">
        <f t="shared" si="11"/>
        <v>0</v>
      </c>
    </row>
    <row r="76" spans="1:9" x14ac:dyDescent="0.25">
      <c r="A76" s="797" t="s">
        <v>294</v>
      </c>
      <c r="B76" s="804" t="s">
        <v>223</v>
      </c>
      <c r="C76" s="805" t="s">
        <v>289</v>
      </c>
      <c r="D76" s="800">
        <v>128823996</v>
      </c>
      <c r="E76" s="801">
        <f t="shared" si="12"/>
        <v>0</v>
      </c>
      <c r="F76" s="800">
        <v>0</v>
      </c>
      <c r="G76" s="802">
        <f t="shared" si="13"/>
        <v>0</v>
      </c>
      <c r="H76" s="802">
        <f t="shared" si="14"/>
        <v>128823996</v>
      </c>
      <c r="I76" s="803">
        <f t="shared" si="11"/>
        <v>0</v>
      </c>
    </row>
    <row r="77" spans="1:9" x14ac:dyDescent="0.25">
      <c r="A77" s="797" t="s">
        <v>295</v>
      </c>
      <c r="B77" s="804" t="s">
        <v>296</v>
      </c>
      <c r="C77" s="805" t="s">
        <v>289</v>
      </c>
      <c r="D77" s="800">
        <v>3861806282</v>
      </c>
      <c r="E77" s="801">
        <f t="shared" si="12"/>
        <v>0</v>
      </c>
      <c r="F77" s="800">
        <v>0</v>
      </c>
      <c r="G77" s="802">
        <f t="shared" si="13"/>
        <v>0</v>
      </c>
      <c r="H77" s="802">
        <f t="shared" si="14"/>
        <v>3861806282</v>
      </c>
      <c r="I77" s="803">
        <f t="shared" si="11"/>
        <v>0</v>
      </c>
    </row>
    <row r="78" spans="1:9" x14ac:dyDescent="0.25">
      <c r="A78" s="807" t="s">
        <v>297</v>
      </c>
      <c r="B78" s="808" t="s">
        <v>298</v>
      </c>
      <c r="C78" s="809" t="s">
        <v>289</v>
      </c>
      <c r="D78" s="810">
        <v>9956797</v>
      </c>
      <c r="E78" s="801">
        <f t="shared" si="12"/>
        <v>9956797</v>
      </c>
      <c r="F78" s="810">
        <v>0</v>
      </c>
      <c r="G78" s="810">
        <f t="shared" si="13"/>
        <v>9956797</v>
      </c>
      <c r="H78" s="810">
        <f t="shared" si="14"/>
        <v>0</v>
      </c>
      <c r="I78" s="812">
        <f t="shared" si="11"/>
        <v>1</v>
      </c>
    </row>
  </sheetData>
  <sheetProtection selectLockedCells="1" selectUnlockedCells="1"/>
  <mergeCells count="40">
    <mergeCell ref="A1:I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21:I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A41:I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A61:I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04"/>
  <sheetViews>
    <sheetView tabSelected="1" zoomScale="98" zoomScaleNormal="98" workbookViewId="0">
      <pane xSplit="4" ySplit="14" topLeftCell="E97" activePane="bottomRight" state="frozen"/>
      <selection pane="topRight" activeCell="E1" sqref="E1"/>
      <selection pane="bottomLeft" activeCell="A15" sqref="A15"/>
      <selection pane="bottomRight" activeCell="B6" sqref="B6:B8"/>
    </sheetView>
  </sheetViews>
  <sheetFormatPr baseColWidth="10" defaultRowHeight="12.75" x14ac:dyDescent="0.2"/>
  <cols>
    <col min="1" max="1" width="21.7109375" style="246" customWidth="1"/>
    <col min="2" max="2" width="57.42578125" style="246" customWidth="1"/>
    <col min="3" max="3" width="15.85546875" style="246" customWidth="1"/>
    <col min="4" max="4" width="16.5703125" style="246" customWidth="1"/>
    <col min="5" max="5" width="18.28515625" style="246" customWidth="1"/>
    <col min="6" max="6" width="15.42578125" style="246" customWidth="1"/>
    <col min="7" max="7" width="16.140625" style="246" customWidth="1"/>
    <col min="8" max="9" width="15.42578125" style="246" customWidth="1"/>
    <col min="10" max="10" width="16.28515625" style="246" customWidth="1"/>
    <col min="11" max="11" width="17.85546875" style="246" customWidth="1"/>
    <col min="12" max="12" width="15.140625" style="814" customWidth="1"/>
    <col min="13" max="13" width="16.5703125" style="246" customWidth="1"/>
    <col min="14" max="14" width="15.85546875" style="246" customWidth="1"/>
    <col min="15" max="15" width="17.42578125" style="246" customWidth="1"/>
    <col min="16" max="16" width="16.42578125" style="246" customWidth="1"/>
    <col min="17" max="17" width="13" style="814" customWidth="1"/>
    <col min="18" max="18" width="15.85546875" style="246" customWidth="1"/>
    <col min="19" max="19" width="14" style="814" customWidth="1"/>
    <col min="20" max="20" width="17.42578125" style="246" customWidth="1"/>
    <col min="21" max="21" width="18.140625" style="246" customWidth="1"/>
    <col min="22" max="22" width="15.5703125" style="246" customWidth="1"/>
    <col min="23" max="23" width="12.42578125" style="815" customWidth="1"/>
    <col min="24" max="24" width="15" style="246" customWidth="1"/>
    <col min="25" max="25" width="16.85546875" style="246" customWidth="1"/>
    <col min="26" max="26" width="13.140625" style="815" customWidth="1"/>
    <col min="27" max="27" width="19.7109375" style="246" customWidth="1"/>
    <col min="28" max="28" width="15.42578125" style="275" customWidth="1"/>
    <col min="29" max="30" width="16.85546875" style="246" customWidth="1"/>
    <col min="31" max="31" width="17.5703125" style="246" customWidth="1"/>
    <col min="32" max="32" width="15.7109375" style="246" customWidth="1"/>
    <col min="33" max="33" width="13.7109375" style="246" customWidth="1"/>
    <col min="34" max="34" width="14.140625" style="246" customWidth="1"/>
    <col min="35" max="16384" width="11.42578125" style="246"/>
  </cols>
  <sheetData>
    <row r="1" spans="1:32" ht="16.5" customHeight="1" x14ac:dyDescent="0.2">
      <c r="A1" s="894" t="s">
        <v>302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</row>
    <row r="2" spans="1:32" ht="16.5" customHeight="1" x14ac:dyDescent="0.2">
      <c r="A2" s="895" t="s">
        <v>303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  <c r="AA2" s="895"/>
    </row>
    <row r="3" spans="1:32" ht="16.5" customHeight="1" x14ac:dyDescent="0.2">
      <c r="A3" s="895"/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  <c r="W3" s="895"/>
      <c r="X3" s="895"/>
      <c r="Y3" s="895"/>
      <c r="Z3" s="895"/>
      <c r="AA3" s="895"/>
    </row>
    <row r="4" spans="1:32" ht="16.5" customHeight="1" x14ac:dyDescent="0.2">
      <c r="A4" s="895" t="s">
        <v>304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5"/>
      <c r="Y4" s="895"/>
      <c r="Z4" s="895"/>
      <c r="AA4" s="895"/>
    </row>
    <row r="5" spans="1:32" ht="24.75" customHeight="1" x14ac:dyDescent="0.2">
      <c r="A5" s="816"/>
      <c r="B5" s="817"/>
      <c r="C5" s="818"/>
      <c r="D5" s="819"/>
      <c r="E5" s="817"/>
      <c r="F5" s="819"/>
      <c r="G5" s="817"/>
      <c r="H5" s="817"/>
      <c r="I5" s="817"/>
      <c r="J5" s="817"/>
      <c r="K5" s="818"/>
      <c r="L5" s="817"/>
      <c r="M5" s="818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7"/>
      <c r="AA5" s="820"/>
    </row>
    <row r="6" spans="1:32" ht="15" customHeight="1" x14ac:dyDescent="0.2">
      <c r="A6" s="896" t="s">
        <v>52</v>
      </c>
      <c r="B6" s="890" t="s">
        <v>53</v>
      </c>
      <c r="C6" s="890" t="s">
        <v>54</v>
      </c>
      <c r="D6" s="897" t="s">
        <v>55</v>
      </c>
      <c r="E6" s="897"/>
      <c r="F6" s="897"/>
      <c r="G6" s="897"/>
      <c r="H6" s="890" t="s">
        <v>56</v>
      </c>
      <c r="I6" s="890" t="s">
        <v>57</v>
      </c>
      <c r="J6" s="890" t="s">
        <v>58</v>
      </c>
      <c r="K6" s="890" t="s">
        <v>59</v>
      </c>
      <c r="L6" s="893" t="s">
        <v>60</v>
      </c>
      <c r="M6" s="890" t="s">
        <v>61</v>
      </c>
      <c r="N6" s="890" t="s">
        <v>62</v>
      </c>
      <c r="O6" s="890" t="s">
        <v>63</v>
      </c>
      <c r="P6" s="890" t="s">
        <v>64</v>
      </c>
      <c r="Q6" s="893" t="s">
        <v>65</v>
      </c>
      <c r="R6" s="890" t="s">
        <v>66</v>
      </c>
      <c r="S6" s="893" t="s">
        <v>67</v>
      </c>
      <c r="T6" s="890" t="s">
        <v>68</v>
      </c>
      <c r="U6" s="890" t="s">
        <v>69</v>
      </c>
      <c r="V6" s="890" t="s">
        <v>70</v>
      </c>
      <c r="W6" s="891" t="s">
        <v>71</v>
      </c>
      <c r="X6" s="890" t="s">
        <v>72</v>
      </c>
      <c r="Y6" s="890" t="s">
        <v>73</v>
      </c>
      <c r="Z6" s="891" t="s">
        <v>74</v>
      </c>
      <c r="AA6" s="892" t="s">
        <v>75</v>
      </c>
    </row>
    <row r="7" spans="1:32" ht="12.75" customHeight="1" x14ac:dyDescent="0.2">
      <c r="A7" s="896"/>
      <c r="B7" s="890"/>
      <c r="C7" s="890"/>
      <c r="D7" s="872" t="s">
        <v>76</v>
      </c>
      <c r="E7" s="872"/>
      <c r="F7" s="880" t="s">
        <v>77</v>
      </c>
      <c r="G7" s="880" t="s">
        <v>78</v>
      </c>
      <c r="H7" s="890"/>
      <c r="I7" s="890"/>
      <c r="J7" s="890"/>
      <c r="K7" s="890"/>
      <c r="L7" s="893"/>
      <c r="M7" s="890"/>
      <c r="N7" s="890"/>
      <c r="O7" s="890"/>
      <c r="P7" s="890"/>
      <c r="Q7" s="893"/>
      <c r="R7" s="890"/>
      <c r="S7" s="893"/>
      <c r="T7" s="890"/>
      <c r="U7" s="890"/>
      <c r="V7" s="890"/>
      <c r="W7" s="891"/>
      <c r="X7" s="890"/>
      <c r="Y7" s="890"/>
      <c r="Z7" s="891"/>
      <c r="AA7" s="892"/>
    </row>
    <row r="8" spans="1:32" ht="38.25" customHeight="1" x14ac:dyDescent="0.2">
      <c r="A8" s="896"/>
      <c r="B8" s="890"/>
      <c r="C8" s="890"/>
      <c r="D8" s="398" t="s">
        <v>79</v>
      </c>
      <c r="E8" s="398" t="s">
        <v>80</v>
      </c>
      <c r="F8" s="880"/>
      <c r="G8" s="880"/>
      <c r="H8" s="880"/>
      <c r="I8" s="880"/>
      <c r="J8" s="880"/>
      <c r="K8" s="880"/>
      <c r="L8" s="893"/>
      <c r="M8" s="890"/>
      <c r="N8" s="890"/>
      <c r="O8" s="890"/>
      <c r="P8" s="890"/>
      <c r="Q8" s="893"/>
      <c r="R8" s="890"/>
      <c r="S8" s="893"/>
      <c r="T8" s="890"/>
      <c r="U8" s="890"/>
      <c r="V8" s="890"/>
      <c r="W8" s="891"/>
      <c r="X8" s="890"/>
      <c r="Y8" s="890"/>
      <c r="Z8" s="891"/>
      <c r="AA8" s="892"/>
    </row>
    <row r="9" spans="1:32" x14ac:dyDescent="0.2">
      <c r="A9" s="821" t="s">
        <v>81</v>
      </c>
      <c r="B9" s="822"/>
      <c r="C9" s="823">
        <v>2333688401</v>
      </c>
      <c r="D9" s="823">
        <v>1370160010</v>
      </c>
      <c r="E9" s="823">
        <v>1370160010</v>
      </c>
      <c r="F9" s="823">
        <v>3187798304.3599997</v>
      </c>
      <c r="G9" s="823">
        <v>0</v>
      </c>
      <c r="H9" s="823">
        <v>5521486705.3600006</v>
      </c>
      <c r="I9" s="823">
        <v>933713902.8499999</v>
      </c>
      <c r="J9" s="373">
        <v>183272741.36999997</v>
      </c>
      <c r="K9" s="823">
        <v>4584688413.0900002</v>
      </c>
      <c r="L9" s="824">
        <v>0.83033586020218064</v>
      </c>
      <c r="M9" s="823">
        <v>936798292.38000011</v>
      </c>
      <c r="N9" s="823">
        <v>1040767433.48</v>
      </c>
      <c r="O9" s="823">
        <v>135471653</v>
      </c>
      <c r="P9" s="823">
        <v>4584688412.7799997</v>
      </c>
      <c r="Q9" s="824">
        <v>0.83033586014603622</v>
      </c>
      <c r="R9" s="823">
        <v>936798292.57999992</v>
      </c>
      <c r="S9" s="824">
        <v>0.16966413985396361</v>
      </c>
      <c r="T9" s="823">
        <v>2427120346.0500002</v>
      </c>
      <c r="U9" s="823">
        <v>420759219</v>
      </c>
      <c r="V9" s="823">
        <v>2886416082.3499999</v>
      </c>
      <c r="W9" s="825">
        <v>0.52276066870685434</v>
      </c>
      <c r="X9" s="823">
        <v>601530802</v>
      </c>
      <c r="Y9" s="823">
        <v>2967577748.3000002</v>
      </c>
      <c r="Z9" s="825">
        <v>0.53745991010341743</v>
      </c>
      <c r="AA9" s="826">
        <v>1617110664.48</v>
      </c>
      <c r="AB9" s="827"/>
      <c r="AC9" s="247"/>
      <c r="AD9" s="247"/>
      <c r="AE9" s="247"/>
    </row>
    <row r="10" spans="1:32" x14ac:dyDescent="0.2">
      <c r="A10" s="256" t="s">
        <v>82</v>
      </c>
      <c r="B10" s="257" t="s">
        <v>83</v>
      </c>
      <c r="C10" s="373">
        <v>2333688401</v>
      </c>
      <c r="D10" s="373">
        <v>1370160010</v>
      </c>
      <c r="E10" s="373">
        <v>1370160010</v>
      </c>
      <c r="F10" s="373">
        <v>2587644508.3599997</v>
      </c>
      <c r="G10" s="767">
        <v>0</v>
      </c>
      <c r="H10" s="373">
        <v>4921332909.3600006</v>
      </c>
      <c r="I10" s="373">
        <v>874951402.8499999</v>
      </c>
      <c r="J10" s="373">
        <v>168814974</v>
      </c>
      <c r="K10" s="373">
        <v>4144798545.0900002</v>
      </c>
      <c r="L10" s="825">
        <v>0.84221055990886307</v>
      </c>
      <c r="M10" s="373">
        <v>776534364.38000011</v>
      </c>
      <c r="N10" s="373">
        <v>982004933.48000002</v>
      </c>
      <c r="O10" s="373">
        <v>75695271</v>
      </c>
      <c r="P10" s="373">
        <v>4144798544.7799997</v>
      </c>
      <c r="Q10" s="825">
        <v>0.8422105598458719</v>
      </c>
      <c r="R10" s="373">
        <v>776534364.57999992</v>
      </c>
      <c r="S10" s="825">
        <v>0.15778944015412788</v>
      </c>
      <c r="T10" s="373">
        <v>2189411587.0500002</v>
      </c>
      <c r="U10" s="373">
        <v>420759219</v>
      </c>
      <c r="V10" s="373">
        <v>2648707323.3499999</v>
      </c>
      <c r="W10" s="825">
        <v>0.5382093372127621</v>
      </c>
      <c r="X10" s="373">
        <v>482899752</v>
      </c>
      <c r="Y10" s="373">
        <v>2574667880.3000002</v>
      </c>
      <c r="Z10" s="825">
        <v>0.52316474575478888</v>
      </c>
      <c r="AA10" s="261">
        <v>1570130664.48</v>
      </c>
      <c r="AE10" s="247"/>
    </row>
    <row r="11" spans="1:32" x14ac:dyDescent="0.2">
      <c r="A11" s="256" t="s">
        <v>84</v>
      </c>
      <c r="B11" s="257" t="s">
        <v>85</v>
      </c>
      <c r="C11" s="373">
        <v>1080176617</v>
      </c>
      <c r="D11" s="373">
        <v>51783509</v>
      </c>
      <c r="E11" s="373">
        <v>51783509</v>
      </c>
      <c r="F11" s="373">
        <v>0</v>
      </c>
      <c r="G11" s="767">
        <v>0</v>
      </c>
      <c r="H11" s="373">
        <v>1080176617</v>
      </c>
      <c r="I11" s="373">
        <v>5780916</v>
      </c>
      <c r="J11" s="373">
        <v>109038592</v>
      </c>
      <c r="K11" s="373">
        <v>740621783.18999994</v>
      </c>
      <c r="L11" s="825">
        <v>0.68564878329522283</v>
      </c>
      <c r="M11" s="373">
        <v>339554833.92000002</v>
      </c>
      <c r="N11" s="373">
        <v>16556521</v>
      </c>
      <c r="O11" s="373">
        <v>67996142</v>
      </c>
      <c r="P11" s="373">
        <v>740621783.29999995</v>
      </c>
      <c r="Q11" s="825">
        <v>0.68564878339705804</v>
      </c>
      <c r="R11" s="373">
        <v>339554833.69999999</v>
      </c>
      <c r="S11" s="825">
        <v>0.31435121660294185</v>
      </c>
      <c r="T11" s="373">
        <v>702716731.04999995</v>
      </c>
      <c r="U11" s="373">
        <v>97473508</v>
      </c>
      <c r="V11" s="373">
        <v>800992025.35000002</v>
      </c>
      <c r="W11" s="825">
        <v>0.74153801586134505</v>
      </c>
      <c r="X11" s="373">
        <v>113970892</v>
      </c>
      <c r="Y11" s="373">
        <v>734569567.29999995</v>
      </c>
      <c r="Z11" s="825">
        <v>0.68004579597375225</v>
      </c>
      <c r="AA11" s="261">
        <v>6052216</v>
      </c>
    </row>
    <row r="12" spans="1:32" x14ac:dyDescent="0.2">
      <c r="A12" s="256" t="s">
        <v>86</v>
      </c>
      <c r="B12" s="257" t="s">
        <v>87</v>
      </c>
      <c r="C12" s="373">
        <v>989280020.88999999</v>
      </c>
      <c r="D12" s="373">
        <v>15463459</v>
      </c>
      <c r="E12" s="373">
        <v>15463459</v>
      </c>
      <c r="F12" s="373">
        <v>0</v>
      </c>
      <c r="G12" s="767">
        <v>0</v>
      </c>
      <c r="H12" s="373">
        <v>989280020.88999999</v>
      </c>
      <c r="I12" s="373">
        <v>0</v>
      </c>
      <c r="J12" s="373">
        <v>107927592</v>
      </c>
      <c r="K12" s="373">
        <v>676800847.88999999</v>
      </c>
      <c r="L12" s="825">
        <v>0.68413475820639746</v>
      </c>
      <c r="M12" s="373">
        <v>312479173.11000001</v>
      </c>
      <c r="N12" s="373">
        <v>10775605</v>
      </c>
      <c r="O12" s="373">
        <v>66885142</v>
      </c>
      <c r="P12" s="373">
        <v>676800848</v>
      </c>
      <c r="Q12" s="825">
        <v>0.68413475831758952</v>
      </c>
      <c r="R12" s="373">
        <v>312479172.88999999</v>
      </c>
      <c r="S12" s="825">
        <v>0.31586524168241054</v>
      </c>
      <c r="T12" s="373">
        <v>647637137</v>
      </c>
      <c r="U12" s="373">
        <v>90012142</v>
      </c>
      <c r="V12" s="373">
        <v>737649279</v>
      </c>
      <c r="W12" s="825">
        <v>0.74564255157642645</v>
      </c>
      <c r="X12" s="373">
        <v>106397526</v>
      </c>
      <c r="Y12" s="373">
        <v>672134182</v>
      </c>
      <c r="Z12" s="825">
        <v>0.6794175236606097</v>
      </c>
      <c r="AA12" s="261">
        <v>4666666</v>
      </c>
    </row>
    <row r="13" spans="1:32" x14ac:dyDescent="0.2">
      <c r="A13" s="256" t="s">
        <v>88</v>
      </c>
      <c r="B13" s="257" t="s">
        <v>89</v>
      </c>
      <c r="C13" s="373">
        <v>549046355</v>
      </c>
      <c r="D13" s="373">
        <v>663459</v>
      </c>
      <c r="E13" s="373">
        <v>663459</v>
      </c>
      <c r="F13" s="373">
        <v>0</v>
      </c>
      <c r="G13" s="373">
        <v>0</v>
      </c>
      <c r="H13" s="373">
        <v>549046355</v>
      </c>
      <c r="I13" s="373">
        <v>0</v>
      </c>
      <c r="J13" s="373">
        <v>77704158</v>
      </c>
      <c r="K13" s="373">
        <v>394724862</v>
      </c>
      <c r="L13" s="825">
        <v>0.71892811673433288</v>
      </c>
      <c r="M13" s="373">
        <v>154321493</v>
      </c>
      <c r="N13" s="373">
        <v>10775605</v>
      </c>
      <c r="O13" s="373">
        <v>36740964</v>
      </c>
      <c r="P13" s="373">
        <v>394724862</v>
      </c>
      <c r="Q13" s="825">
        <v>0.71892811673433288</v>
      </c>
      <c r="R13" s="373">
        <v>154321493</v>
      </c>
      <c r="S13" s="825">
        <v>0.28107188326566707</v>
      </c>
      <c r="T13" s="373">
        <v>397770488</v>
      </c>
      <c r="U13" s="373">
        <v>39375624</v>
      </c>
      <c r="V13" s="373">
        <v>437146112</v>
      </c>
      <c r="W13" s="825">
        <v>0.7961916293934781</v>
      </c>
      <c r="X13" s="373">
        <v>60104825</v>
      </c>
      <c r="Y13" s="373">
        <v>394724862</v>
      </c>
      <c r="Z13" s="825">
        <v>0.71892811673433288</v>
      </c>
      <c r="AA13" s="261">
        <v>0</v>
      </c>
      <c r="AC13" s="305"/>
      <c r="AD13" s="305"/>
      <c r="AE13" s="316"/>
    </row>
    <row r="14" spans="1:32" x14ac:dyDescent="0.2">
      <c r="A14" s="256" t="s">
        <v>90</v>
      </c>
      <c r="B14" s="257" t="s">
        <v>91</v>
      </c>
      <c r="C14" s="373">
        <v>434370108</v>
      </c>
      <c r="D14" s="373">
        <v>0</v>
      </c>
      <c r="E14" s="373">
        <v>663459</v>
      </c>
      <c r="F14" s="373">
        <v>0</v>
      </c>
      <c r="G14" s="767">
        <v>0</v>
      </c>
      <c r="H14" s="373">
        <v>433706649</v>
      </c>
      <c r="I14" s="373">
        <v>0</v>
      </c>
      <c r="J14" s="373">
        <v>37163480</v>
      </c>
      <c r="K14" s="373">
        <v>338434900</v>
      </c>
      <c r="L14" s="825">
        <v>0.7803313617172607</v>
      </c>
      <c r="M14" s="373">
        <v>95271749</v>
      </c>
      <c r="N14" s="373">
        <v>0</v>
      </c>
      <c r="O14" s="373">
        <v>3374628</v>
      </c>
      <c r="P14" s="373">
        <v>338434900</v>
      </c>
      <c r="Q14" s="825">
        <v>0.7803313617172607</v>
      </c>
      <c r="R14" s="373">
        <v>95271749</v>
      </c>
      <c r="S14" s="825">
        <v>0.21966863828273936</v>
      </c>
      <c r="T14" s="373">
        <v>308824500</v>
      </c>
      <c r="U14" s="373">
        <v>29610400</v>
      </c>
      <c r="V14" s="373">
        <v>338434900</v>
      </c>
      <c r="W14" s="825">
        <v>0.7803313617172607</v>
      </c>
      <c r="X14" s="373">
        <v>29610400</v>
      </c>
      <c r="Y14" s="373">
        <v>338434900</v>
      </c>
      <c r="Z14" s="825">
        <v>0.7803313617172607</v>
      </c>
      <c r="AA14" s="261">
        <v>0</v>
      </c>
    </row>
    <row r="15" spans="1:32" s="275" customFormat="1" x14ac:dyDescent="0.2">
      <c r="A15" s="828" t="s">
        <v>92</v>
      </c>
      <c r="B15" s="829" t="s">
        <v>93</v>
      </c>
      <c r="C15" s="279">
        <v>434370108</v>
      </c>
      <c r="D15" s="279">
        <v>0</v>
      </c>
      <c r="E15" s="279">
        <v>663459</v>
      </c>
      <c r="F15" s="279">
        <v>0</v>
      </c>
      <c r="G15" s="773">
        <v>0</v>
      </c>
      <c r="H15" s="279">
        <v>433706649</v>
      </c>
      <c r="I15" s="279">
        <v>0</v>
      </c>
      <c r="J15" s="279">
        <v>37163480</v>
      </c>
      <c r="K15" s="279">
        <v>338434900</v>
      </c>
      <c r="L15" s="830">
        <v>0.7803313617172607</v>
      </c>
      <c r="M15" s="279">
        <v>95271749</v>
      </c>
      <c r="N15" s="279"/>
      <c r="O15" s="279">
        <v>3374628</v>
      </c>
      <c r="P15" s="279">
        <v>338434900</v>
      </c>
      <c r="Q15" s="830">
        <v>0.7803313617172607</v>
      </c>
      <c r="R15" s="279">
        <v>95271749</v>
      </c>
      <c r="S15" s="830">
        <v>0.21966863828273936</v>
      </c>
      <c r="T15" s="279">
        <v>308824500</v>
      </c>
      <c r="U15" s="279">
        <v>29610400</v>
      </c>
      <c r="V15" s="279">
        <v>338434900</v>
      </c>
      <c r="W15" s="830">
        <v>0.7803313617172607</v>
      </c>
      <c r="X15" s="279">
        <v>29610400</v>
      </c>
      <c r="Y15" s="279">
        <v>338434900</v>
      </c>
      <c r="Z15" s="830">
        <v>0.7803313617172607</v>
      </c>
      <c r="AA15" s="282">
        <v>0</v>
      </c>
      <c r="AB15" s="735"/>
      <c r="AC15" s="735"/>
      <c r="AD15" s="735"/>
      <c r="AE15" s="735"/>
      <c r="AF15" s="247"/>
    </row>
    <row r="16" spans="1:32" s="275" customFormat="1" x14ac:dyDescent="0.2">
      <c r="A16" s="276" t="s">
        <v>94</v>
      </c>
      <c r="B16" s="277" t="s">
        <v>95</v>
      </c>
      <c r="C16" s="279">
        <v>11394708</v>
      </c>
      <c r="D16" s="279">
        <v>0</v>
      </c>
      <c r="E16" s="279">
        <v>0</v>
      </c>
      <c r="F16" s="279">
        <v>0</v>
      </c>
      <c r="G16" s="773">
        <v>0</v>
      </c>
      <c r="H16" s="279">
        <v>11394708</v>
      </c>
      <c r="I16" s="279">
        <v>0</v>
      </c>
      <c r="J16" s="279">
        <v>9856426</v>
      </c>
      <c r="K16" s="279">
        <v>357734</v>
      </c>
      <c r="L16" s="830">
        <v>3.1394749211651585E-2</v>
      </c>
      <c r="M16" s="279">
        <v>11036974</v>
      </c>
      <c r="N16" s="279">
        <v>0</v>
      </c>
      <c r="O16" s="279">
        <v>9856426</v>
      </c>
      <c r="P16" s="279">
        <v>357734</v>
      </c>
      <c r="Q16" s="830">
        <v>3.1394749211651585E-2</v>
      </c>
      <c r="R16" s="279">
        <v>11036974</v>
      </c>
      <c r="S16" s="830">
        <v>0.96860525078834847</v>
      </c>
      <c r="T16" s="279">
        <v>6570827</v>
      </c>
      <c r="U16" s="279"/>
      <c r="V16" s="279">
        <v>6570827</v>
      </c>
      <c r="W16" s="830">
        <v>0.57665602312933339</v>
      </c>
      <c r="X16" s="279"/>
      <c r="Y16" s="279">
        <v>357734</v>
      </c>
      <c r="Z16" s="830">
        <v>3.1394749211651585E-2</v>
      </c>
      <c r="AA16" s="282">
        <v>0</v>
      </c>
      <c r="AB16" s="735"/>
      <c r="AC16" s="735"/>
      <c r="AD16" s="735"/>
      <c r="AE16" s="735"/>
      <c r="AF16" s="247"/>
    </row>
    <row r="17" spans="1:32" s="275" customFormat="1" x14ac:dyDescent="0.2">
      <c r="A17" s="276" t="s">
        <v>96</v>
      </c>
      <c r="B17" s="277" t="s">
        <v>97</v>
      </c>
      <c r="C17" s="279">
        <v>2311523</v>
      </c>
      <c r="D17" s="279">
        <v>0</v>
      </c>
      <c r="E17" s="279">
        <v>0</v>
      </c>
      <c r="F17" s="279">
        <v>0</v>
      </c>
      <c r="G17" s="773">
        <v>0</v>
      </c>
      <c r="H17" s="279">
        <v>2311523</v>
      </c>
      <c r="I17" s="279">
        <v>0</v>
      </c>
      <c r="J17" s="279">
        <v>0</v>
      </c>
      <c r="K17" s="279">
        <v>812291</v>
      </c>
      <c r="L17" s="830">
        <v>0.3514094387120526</v>
      </c>
      <c r="M17" s="279">
        <v>1499232</v>
      </c>
      <c r="N17" s="279">
        <v>0</v>
      </c>
      <c r="O17" s="279"/>
      <c r="P17" s="279">
        <v>812291</v>
      </c>
      <c r="Q17" s="830">
        <v>0.3514094387120526</v>
      </c>
      <c r="R17" s="279">
        <v>1499232</v>
      </c>
      <c r="S17" s="830">
        <v>0.64859056128794734</v>
      </c>
      <c r="T17" s="279">
        <v>1778107</v>
      </c>
      <c r="U17" s="279">
        <v>140963</v>
      </c>
      <c r="V17" s="279">
        <v>1919070</v>
      </c>
      <c r="W17" s="830">
        <v>0.83021886435912595</v>
      </c>
      <c r="X17" s="279">
        <v>243911</v>
      </c>
      <c r="Y17" s="279">
        <v>812291</v>
      </c>
      <c r="Z17" s="830">
        <v>0.3514094387120526</v>
      </c>
      <c r="AA17" s="282">
        <v>0</v>
      </c>
      <c r="AB17" s="735"/>
      <c r="AC17" s="735"/>
      <c r="AD17" s="735"/>
      <c r="AE17" s="735"/>
      <c r="AF17" s="247"/>
    </row>
    <row r="18" spans="1:32" s="275" customFormat="1" x14ac:dyDescent="0.2">
      <c r="A18" s="276" t="s">
        <v>98</v>
      </c>
      <c r="B18" s="277" t="s">
        <v>99</v>
      </c>
      <c r="C18" s="279">
        <v>38560934</v>
      </c>
      <c r="D18" s="279">
        <v>0</v>
      </c>
      <c r="E18" s="279">
        <v>0</v>
      </c>
      <c r="F18" s="279">
        <v>0</v>
      </c>
      <c r="G18" s="773">
        <v>0</v>
      </c>
      <c r="H18" s="279">
        <v>38560934</v>
      </c>
      <c r="I18" s="279">
        <v>0</v>
      </c>
      <c r="J18" s="279">
        <v>4726012</v>
      </c>
      <c r="K18" s="279">
        <v>30068241</v>
      </c>
      <c r="L18" s="830">
        <v>0.7797591469127797</v>
      </c>
      <c r="M18" s="279">
        <v>8492693</v>
      </c>
      <c r="N18" s="279">
        <v>10775605</v>
      </c>
      <c r="O18" s="279"/>
      <c r="P18" s="279">
        <v>30068241</v>
      </c>
      <c r="Q18" s="830">
        <v>0.7797591469127797</v>
      </c>
      <c r="R18" s="279">
        <v>8492693</v>
      </c>
      <c r="S18" s="830">
        <v>0.22024085308722036</v>
      </c>
      <c r="T18" s="279">
        <v>29586722</v>
      </c>
      <c r="U18" s="279">
        <v>3851628</v>
      </c>
      <c r="V18" s="279">
        <v>33438350</v>
      </c>
      <c r="W18" s="830">
        <v>0.8671561223076184</v>
      </c>
      <c r="X18" s="279">
        <v>25234609</v>
      </c>
      <c r="Y18" s="279">
        <v>30068241</v>
      </c>
      <c r="Z18" s="830">
        <v>0.7797591469127797</v>
      </c>
      <c r="AA18" s="282">
        <v>0</v>
      </c>
      <c r="AB18" s="735"/>
      <c r="AC18" s="735"/>
      <c r="AD18" s="735"/>
      <c r="AE18" s="735"/>
      <c r="AF18" s="247"/>
    </row>
    <row r="19" spans="1:32" s="275" customFormat="1" x14ac:dyDescent="0.2">
      <c r="A19" s="276" t="s">
        <v>100</v>
      </c>
      <c r="B19" s="277" t="s">
        <v>101</v>
      </c>
      <c r="C19" s="279">
        <v>16752936</v>
      </c>
      <c r="D19" s="279">
        <v>663459</v>
      </c>
      <c r="E19" s="279">
        <v>0</v>
      </c>
      <c r="F19" s="279">
        <v>0</v>
      </c>
      <c r="G19" s="773">
        <v>0</v>
      </c>
      <c r="H19" s="279">
        <v>17416395</v>
      </c>
      <c r="I19" s="279">
        <v>0</v>
      </c>
      <c r="J19" s="279">
        <v>5522435</v>
      </c>
      <c r="K19" s="279">
        <v>10643994</v>
      </c>
      <c r="L19" s="830">
        <v>0.6111479442215223</v>
      </c>
      <c r="M19" s="279">
        <v>6772401</v>
      </c>
      <c r="N19" s="279">
        <v>0</v>
      </c>
      <c r="O19" s="279">
        <v>3074105</v>
      </c>
      <c r="P19" s="279">
        <v>10643994</v>
      </c>
      <c r="Q19" s="830">
        <v>0.6111479442215223</v>
      </c>
      <c r="R19" s="279">
        <v>6772401</v>
      </c>
      <c r="S19" s="830">
        <v>0.3888520557784777</v>
      </c>
      <c r="T19" s="279">
        <v>16113057</v>
      </c>
      <c r="U19" s="279">
        <v>1065916</v>
      </c>
      <c r="V19" s="279">
        <v>17178973</v>
      </c>
      <c r="W19" s="830">
        <v>0.98636790219790027</v>
      </c>
      <c r="X19" s="279">
        <v>710000</v>
      </c>
      <c r="Y19" s="279">
        <v>10643994</v>
      </c>
      <c r="Z19" s="830">
        <v>0.6111479442215223</v>
      </c>
      <c r="AA19" s="282">
        <v>0</v>
      </c>
      <c r="AB19" s="735"/>
      <c r="AC19" s="735"/>
      <c r="AD19" s="735"/>
      <c r="AE19" s="735"/>
      <c r="AF19" s="247"/>
    </row>
    <row r="20" spans="1:32" s="275" customFormat="1" x14ac:dyDescent="0.2">
      <c r="A20" s="276" t="s">
        <v>102</v>
      </c>
      <c r="B20" s="277" t="s">
        <v>103</v>
      </c>
      <c r="C20" s="279">
        <v>18509250</v>
      </c>
      <c r="D20" s="279">
        <v>0</v>
      </c>
      <c r="E20" s="279">
        <v>0</v>
      </c>
      <c r="F20" s="279">
        <v>0</v>
      </c>
      <c r="G20" s="773">
        <v>0</v>
      </c>
      <c r="H20" s="279">
        <v>18509250</v>
      </c>
      <c r="I20" s="279">
        <v>0</v>
      </c>
      <c r="J20" s="279">
        <v>4385364</v>
      </c>
      <c r="K20" s="279">
        <v>5962990</v>
      </c>
      <c r="L20" s="830">
        <v>0.3221627024325675</v>
      </c>
      <c r="M20" s="279">
        <v>12546260</v>
      </c>
      <c r="N20" s="279"/>
      <c r="O20" s="279">
        <v>4385364</v>
      </c>
      <c r="P20" s="279">
        <v>5962990</v>
      </c>
      <c r="Q20" s="830">
        <v>0.3221627024325675</v>
      </c>
      <c r="R20" s="279">
        <v>12546260</v>
      </c>
      <c r="S20" s="830">
        <v>0.6778372975674325</v>
      </c>
      <c r="T20" s="279">
        <v>13945293</v>
      </c>
      <c r="U20" s="279">
        <v>1277942</v>
      </c>
      <c r="V20" s="279">
        <v>15223235</v>
      </c>
      <c r="W20" s="830">
        <v>0.82246633440036743</v>
      </c>
      <c r="X20" s="279">
        <v>1816542</v>
      </c>
      <c r="Y20" s="279">
        <v>5962990</v>
      </c>
      <c r="Z20" s="830">
        <v>0.3221627024325675</v>
      </c>
      <c r="AA20" s="282">
        <v>0</v>
      </c>
      <c r="AB20" s="735"/>
      <c r="AC20" s="735"/>
      <c r="AD20" s="735"/>
      <c r="AE20" s="735"/>
      <c r="AF20" s="247"/>
    </row>
    <row r="21" spans="1:32" s="275" customFormat="1" x14ac:dyDescent="0.2">
      <c r="A21" s="276" t="s">
        <v>104</v>
      </c>
      <c r="B21" s="277" t="s">
        <v>105</v>
      </c>
      <c r="C21" s="279">
        <v>27146896</v>
      </c>
      <c r="D21" s="279">
        <v>0</v>
      </c>
      <c r="E21" s="279">
        <v>0</v>
      </c>
      <c r="F21" s="279">
        <v>0</v>
      </c>
      <c r="G21" s="773">
        <v>0</v>
      </c>
      <c r="H21" s="279">
        <v>27146896</v>
      </c>
      <c r="I21" s="279">
        <v>0</v>
      </c>
      <c r="J21" s="279">
        <v>16050441</v>
      </c>
      <c r="K21" s="279">
        <v>8444712</v>
      </c>
      <c r="L21" s="830">
        <v>0.31107468050859294</v>
      </c>
      <c r="M21" s="279">
        <v>18702184</v>
      </c>
      <c r="N21" s="279">
        <v>0</v>
      </c>
      <c r="O21" s="279">
        <v>16050441</v>
      </c>
      <c r="P21" s="279">
        <v>8444712</v>
      </c>
      <c r="Q21" s="830">
        <v>0.31107468050859294</v>
      </c>
      <c r="R21" s="279">
        <v>18702184</v>
      </c>
      <c r="S21" s="830">
        <v>0.68892531949140701</v>
      </c>
      <c r="T21" s="279">
        <v>20951982</v>
      </c>
      <c r="U21" s="279">
        <v>3428775</v>
      </c>
      <c r="V21" s="279">
        <v>24380757</v>
      </c>
      <c r="W21" s="830">
        <v>0.89810477779853726</v>
      </c>
      <c r="X21" s="279">
        <v>2489363</v>
      </c>
      <c r="Y21" s="279">
        <v>8444712</v>
      </c>
      <c r="Z21" s="830">
        <v>0.31107468050859294</v>
      </c>
      <c r="AA21" s="282">
        <v>0</v>
      </c>
      <c r="AB21" s="735"/>
      <c r="AC21" s="735"/>
      <c r="AD21" s="735"/>
      <c r="AE21" s="735"/>
      <c r="AF21" s="247"/>
    </row>
    <row r="22" spans="1:32" x14ac:dyDescent="0.2">
      <c r="A22" s="256" t="s">
        <v>106</v>
      </c>
      <c r="B22" s="257" t="s">
        <v>107</v>
      </c>
      <c r="C22" s="373">
        <v>271350000</v>
      </c>
      <c r="D22" s="373">
        <v>0</v>
      </c>
      <c r="E22" s="373">
        <v>0</v>
      </c>
      <c r="F22" s="373">
        <v>0</v>
      </c>
      <c r="G22" s="373">
        <v>0</v>
      </c>
      <c r="H22" s="373">
        <v>271350000</v>
      </c>
      <c r="I22" s="373">
        <v>0</v>
      </c>
      <c r="J22" s="373">
        <v>0</v>
      </c>
      <c r="K22" s="373">
        <v>165187999</v>
      </c>
      <c r="L22" s="825">
        <v>0.60876358577482959</v>
      </c>
      <c r="M22" s="373">
        <v>106162001</v>
      </c>
      <c r="N22" s="373">
        <v>0</v>
      </c>
      <c r="O22" s="373">
        <v>0</v>
      </c>
      <c r="P22" s="373">
        <v>165187999</v>
      </c>
      <c r="Q22" s="825">
        <v>0.60876358577482959</v>
      </c>
      <c r="R22" s="373">
        <v>106162001</v>
      </c>
      <c r="S22" s="825">
        <v>0.79690344304002869</v>
      </c>
      <c r="T22" s="373">
        <v>129649520</v>
      </c>
      <c r="U22" s="373">
        <v>35538479</v>
      </c>
      <c r="V22" s="373">
        <v>165187999</v>
      </c>
      <c r="W22" s="825">
        <v>0.60876358577482959</v>
      </c>
      <c r="X22" s="373">
        <v>35460413</v>
      </c>
      <c r="Y22" s="373">
        <v>160521333</v>
      </c>
      <c r="Z22" s="825">
        <v>0.59156562741846319</v>
      </c>
      <c r="AA22" s="261">
        <v>4666666</v>
      </c>
      <c r="AB22" s="735"/>
      <c r="AC22" s="735"/>
      <c r="AD22" s="735"/>
      <c r="AE22" s="735"/>
      <c r="AF22" s="247"/>
    </row>
    <row r="23" spans="1:32" s="275" customFormat="1" x14ac:dyDescent="0.2">
      <c r="A23" s="276" t="s">
        <v>108</v>
      </c>
      <c r="B23" s="277" t="s">
        <v>109</v>
      </c>
      <c r="C23" s="279">
        <v>152700000</v>
      </c>
      <c r="D23" s="279">
        <v>0</v>
      </c>
      <c r="E23" s="279">
        <v>0</v>
      </c>
      <c r="F23" s="279">
        <v>0</v>
      </c>
      <c r="G23" s="773">
        <v>0</v>
      </c>
      <c r="H23" s="279">
        <v>152700000</v>
      </c>
      <c r="I23" s="279"/>
      <c r="J23" s="279"/>
      <c r="K23" s="279">
        <v>100636666</v>
      </c>
      <c r="L23" s="830">
        <v>0.65904823837590043</v>
      </c>
      <c r="M23" s="279">
        <v>52063334</v>
      </c>
      <c r="N23" s="279"/>
      <c r="O23" s="279"/>
      <c r="P23" s="279">
        <v>100636666</v>
      </c>
      <c r="Q23" s="830">
        <v>0.65904823837590043</v>
      </c>
      <c r="R23" s="279">
        <v>52063334</v>
      </c>
      <c r="S23" s="830">
        <v>0.34095176162409951</v>
      </c>
      <c r="T23" s="279">
        <v>71209520</v>
      </c>
      <c r="U23" s="279">
        <v>29427146</v>
      </c>
      <c r="V23" s="279">
        <v>100636666</v>
      </c>
      <c r="W23" s="830">
        <v>0.65904823837590043</v>
      </c>
      <c r="X23" s="279">
        <v>27419080</v>
      </c>
      <c r="Y23" s="279">
        <v>95970000</v>
      </c>
      <c r="Z23" s="830">
        <v>0.62848722986247541</v>
      </c>
      <c r="AA23" s="282">
        <v>4666666</v>
      </c>
      <c r="AB23" s="735"/>
      <c r="AC23" s="735"/>
      <c r="AD23" s="735"/>
      <c r="AE23" s="735"/>
      <c r="AF23" s="247"/>
    </row>
    <row r="24" spans="1:32" s="275" customFormat="1" x14ac:dyDescent="0.2">
      <c r="A24" s="276" t="s">
        <v>110</v>
      </c>
      <c r="B24" s="277" t="s">
        <v>111</v>
      </c>
      <c r="C24" s="279">
        <v>118650000</v>
      </c>
      <c r="D24" s="279">
        <v>0</v>
      </c>
      <c r="E24" s="279">
        <v>0</v>
      </c>
      <c r="F24" s="279">
        <v>0</v>
      </c>
      <c r="G24" s="773">
        <v>0</v>
      </c>
      <c r="H24" s="279">
        <v>118650000</v>
      </c>
      <c r="I24" s="279"/>
      <c r="J24" s="279">
        <v>0</v>
      </c>
      <c r="K24" s="279">
        <v>64551333</v>
      </c>
      <c r="L24" s="830">
        <v>0.54404831858407077</v>
      </c>
      <c r="M24" s="279">
        <v>54098667</v>
      </c>
      <c r="N24" s="279"/>
      <c r="O24" s="279">
        <v>0</v>
      </c>
      <c r="P24" s="279">
        <v>64551333</v>
      </c>
      <c r="Q24" s="830">
        <v>0.54404831858407077</v>
      </c>
      <c r="R24" s="279">
        <v>54098667</v>
      </c>
      <c r="S24" s="830">
        <v>0.45595168141592918</v>
      </c>
      <c r="T24" s="279">
        <v>58440000</v>
      </c>
      <c r="U24" s="279">
        <v>6111333</v>
      </c>
      <c r="V24" s="279">
        <v>64551333</v>
      </c>
      <c r="W24" s="830">
        <v>0.54404831858407077</v>
      </c>
      <c r="X24" s="279">
        <v>8041333</v>
      </c>
      <c r="Y24" s="279">
        <v>64551333</v>
      </c>
      <c r="Z24" s="830">
        <v>0.54404831858407077</v>
      </c>
      <c r="AA24" s="282">
        <v>0</v>
      </c>
      <c r="AB24" s="735"/>
      <c r="AC24" s="735"/>
      <c r="AD24" s="735"/>
      <c r="AE24" s="735"/>
      <c r="AF24" s="247"/>
    </row>
    <row r="25" spans="1:32" x14ac:dyDescent="0.2">
      <c r="A25" s="256" t="s">
        <v>112</v>
      </c>
      <c r="B25" s="257" t="s">
        <v>113</v>
      </c>
      <c r="C25" s="373">
        <v>168883665.88999999</v>
      </c>
      <c r="D25" s="373">
        <v>14800000</v>
      </c>
      <c r="E25" s="373">
        <v>14800000</v>
      </c>
      <c r="F25" s="373">
        <v>0</v>
      </c>
      <c r="G25" s="373">
        <v>0</v>
      </c>
      <c r="H25" s="373">
        <v>168883665.88999999</v>
      </c>
      <c r="I25" s="373">
        <v>0</v>
      </c>
      <c r="J25" s="373">
        <v>30223434</v>
      </c>
      <c r="K25" s="373">
        <v>116887986.89</v>
      </c>
      <c r="L25" s="825">
        <v>0.69212132667781712</v>
      </c>
      <c r="M25" s="373">
        <v>51995679.109999999</v>
      </c>
      <c r="N25" s="373">
        <v>0</v>
      </c>
      <c r="O25" s="373">
        <v>30144178</v>
      </c>
      <c r="P25" s="373">
        <v>116887987</v>
      </c>
      <c r="Q25" s="825">
        <v>0.6921213273291531</v>
      </c>
      <c r="R25" s="373">
        <v>51995678.890000001</v>
      </c>
      <c r="S25" s="825">
        <v>2.1922518701973974</v>
      </c>
      <c r="T25" s="373">
        <v>120217129</v>
      </c>
      <c r="U25" s="373">
        <v>15098039</v>
      </c>
      <c r="V25" s="373">
        <v>135315168</v>
      </c>
      <c r="W25" s="825">
        <v>0.80123301023164462</v>
      </c>
      <c r="X25" s="373">
        <v>10832288</v>
      </c>
      <c r="Y25" s="373">
        <v>116887987</v>
      </c>
      <c r="Z25" s="825">
        <v>0.6921213273291531</v>
      </c>
      <c r="AA25" s="261">
        <v>0</v>
      </c>
      <c r="AB25" s="735"/>
      <c r="AC25" s="735"/>
      <c r="AD25" s="735"/>
      <c r="AE25" s="735"/>
      <c r="AF25" s="247"/>
    </row>
    <row r="26" spans="1:32" x14ac:dyDescent="0.2">
      <c r="A26" s="256" t="s">
        <v>114</v>
      </c>
      <c r="B26" s="257" t="s">
        <v>115</v>
      </c>
      <c r="C26" s="373">
        <v>62901802</v>
      </c>
      <c r="D26" s="373">
        <v>9500000</v>
      </c>
      <c r="E26" s="373">
        <v>0</v>
      </c>
      <c r="F26" s="373">
        <v>0</v>
      </c>
      <c r="G26" s="373">
        <v>0</v>
      </c>
      <c r="H26" s="373">
        <v>72401802</v>
      </c>
      <c r="I26" s="373">
        <v>0</v>
      </c>
      <c r="J26" s="373">
        <v>22485219</v>
      </c>
      <c r="K26" s="373">
        <v>49324748</v>
      </c>
      <c r="L26" s="825">
        <v>0.68126409339922234</v>
      </c>
      <c r="M26" s="373">
        <v>23077054</v>
      </c>
      <c r="N26" s="373">
        <v>0</v>
      </c>
      <c r="O26" s="373">
        <v>22485219</v>
      </c>
      <c r="P26" s="373">
        <v>49324748</v>
      </c>
      <c r="Q26" s="825">
        <v>0.68126409339922234</v>
      </c>
      <c r="R26" s="373">
        <v>23077054</v>
      </c>
      <c r="S26" s="825">
        <v>1.8925206696997532</v>
      </c>
      <c r="T26" s="373">
        <v>56023630</v>
      </c>
      <c r="U26" s="373">
        <v>12026307</v>
      </c>
      <c r="V26" s="373">
        <v>68049937</v>
      </c>
      <c r="W26" s="825">
        <v>0.9398928634400564</v>
      </c>
      <c r="X26" s="373">
        <v>7390399</v>
      </c>
      <c r="Y26" s="373">
        <v>49324748</v>
      </c>
      <c r="Z26" s="825">
        <v>0.68126409339922234</v>
      </c>
      <c r="AA26" s="261">
        <v>0</v>
      </c>
      <c r="AB26" s="735"/>
      <c r="AC26" s="735"/>
      <c r="AD26" s="735"/>
      <c r="AE26" s="735"/>
      <c r="AF26" s="247"/>
    </row>
    <row r="27" spans="1:32" x14ac:dyDescent="0.2">
      <c r="A27" s="256" t="s">
        <v>116</v>
      </c>
      <c r="B27" s="257" t="s">
        <v>117</v>
      </c>
      <c r="C27" s="831">
        <v>42098050</v>
      </c>
      <c r="D27" s="831">
        <v>9500000</v>
      </c>
      <c r="E27" s="831">
        <v>0</v>
      </c>
      <c r="F27" s="831">
        <v>0</v>
      </c>
      <c r="G27" s="831">
        <v>0</v>
      </c>
      <c r="H27" s="831">
        <v>51598050</v>
      </c>
      <c r="I27" s="831">
        <v>0</v>
      </c>
      <c r="J27" s="831">
        <v>18623267</v>
      </c>
      <c r="K27" s="831">
        <v>32382948</v>
      </c>
      <c r="L27" s="825">
        <v>0.6276002290784245</v>
      </c>
      <c r="M27" s="831">
        <v>19215102</v>
      </c>
      <c r="N27" s="831">
        <v>0</v>
      </c>
      <c r="O27" s="831">
        <v>18623267</v>
      </c>
      <c r="P27" s="831">
        <v>32382948</v>
      </c>
      <c r="Q27" s="825">
        <v>0.6276002290784245</v>
      </c>
      <c r="R27" s="831">
        <v>19215102</v>
      </c>
      <c r="S27" s="825">
        <v>1.7068833865789008</v>
      </c>
      <c r="T27" s="831">
        <v>40647330</v>
      </c>
      <c r="U27" s="831">
        <v>10460807</v>
      </c>
      <c r="V27" s="831">
        <v>51108137</v>
      </c>
      <c r="W27" s="825">
        <v>0.9905052032005085</v>
      </c>
      <c r="X27" s="831">
        <v>5824899</v>
      </c>
      <c r="Y27" s="831">
        <v>32382948</v>
      </c>
      <c r="Z27" s="825">
        <v>0.6276002290784245</v>
      </c>
      <c r="AA27" s="302">
        <v>0</v>
      </c>
      <c r="AB27" s="735"/>
      <c r="AC27" s="735"/>
      <c r="AD27" s="735"/>
      <c r="AE27" s="735"/>
      <c r="AF27" s="247"/>
    </row>
    <row r="28" spans="1:32" x14ac:dyDescent="0.2">
      <c r="A28" s="256" t="s">
        <v>118</v>
      </c>
      <c r="B28" s="257" t="s">
        <v>119</v>
      </c>
      <c r="C28" s="373">
        <v>21926830</v>
      </c>
      <c r="D28" s="373">
        <v>2500000</v>
      </c>
      <c r="E28" s="373">
        <v>0</v>
      </c>
      <c r="F28" s="373">
        <v>0</v>
      </c>
      <c r="G28" s="373">
        <v>0</v>
      </c>
      <c r="H28" s="373">
        <v>24426830</v>
      </c>
      <c r="I28" s="373">
        <v>0</v>
      </c>
      <c r="J28" s="373">
        <v>16005459</v>
      </c>
      <c r="K28" s="373">
        <v>8205948</v>
      </c>
      <c r="L28" s="825">
        <v>0.33593994799980187</v>
      </c>
      <c r="M28" s="373">
        <v>16220882</v>
      </c>
      <c r="N28" s="373">
        <v>0</v>
      </c>
      <c r="O28" s="373">
        <v>16005459</v>
      </c>
      <c r="P28" s="373">
        <v>8205948</v>
      </c>
      <c r="Q28" s="825">
        <v>0.33593994799980187</v>
      </c>
      <c r="R28" s="373">
        <v>16220882</v>
      </c>
      <c r="S28" s="825">
        <v>1.596685169494795</v>
      </c>
      <c r="T28" s="373">
        <v>18950330</v>
      </c>
      <c r="U28" s="373">
        <v>8378007</v>
      </c>
      <c r="V28" s="373">
        <v>27328337</v>
      </c>
      <c r="W28" s="825">
        <v>1.1187836080244551</v>
      </c>
      <c r="X28" s="373">
        <v>3344899</v>
      </c>
      <c r="Y28" s="373">
        <v>8205948</v>
      </c>
      <c r="Z28" s="825">
        <v>0.33593994799980187</v>
      </c>
      <c r="AA28" s="261">
        <v>0</v>
      </c>
      <c r="AB28" s="735"/>
      <c r="AC28" s="735"/>
      <c r="AD28" s="735"/>
      <c r="AE28" s="735"/>
      <c r="AF28" s="247"/>
    </row>
    <row r="29" spans="1:32" s="275" customFormat="1" x14ac:dyDescent="0.2">
      <c r="A29" s="513" t="s">
        <v>120</v>
      </c>
      <c r="B29" s="333" t="s">
        <v>121</v>
      </c>
      <c r="C29" s="279">
        <v>4080571</v>
      </c>
      <c r="D29" s="279">
        <v>0</v>
      </c>
      <c r="E29" s="279">
        <v>0</v>
      </c>
      <c r="F29" s="279">
        <v>0</v>
      </c>
      <c r="G29" s="773">
        <v>0</v>
      </c>
      <c r="H29" s="279">
        <v>4080571</v>
      </c>
      <c r="I29" s="279">
        <v>0</v>
      </c>
      <c r="J29" s="279">
        <v>4080571</v>
      </c>
      <c r="K29" s="279">
        <v>0</v>
      </c>
      <c r="L29" s="830">
        <v>0</v>
      </c>
      <c r="M29" s="279">
        <v>4080571</v>
      </c>
      <c r="N29" s="279">
        <v>0</v>
      </c>
      <c r="O29" s="279">
        <v>4080571</v>
      </c>
      <c r="P29" s="279">
        <v>0</v>
      </c>
      <c r="Q29" s="830">
        <v>0</v>
      </c>
      <c r="R29" s="279">
        <v>4080571</v>
      </c>
      <c r="S29" s="830">
        <v>1</v>
      </c>
      <c r="T29" s="279">
        <v>0</v>
      </c>
      <c r="U29" s="279">
        <v>4515449</v>
      </c>
      <c r="V29" s="279">
        <v>4515449</v>
      </c>
      <c r="W29" s="830">
        <v>1.1065728301259798</v>
      </c>
      <c r="X29" s="279"/>
      <c r="Y29" s="279">
        <v>0</v>
      </c>
      <c r="Z29" s="830">
        <v>0</v>
      </c>
      <c r="AA29" s="282">
        <v>0</v>
      </c>
      <c r="AB29" s="735"/>
      <c r="AC29" s="735"/>
      <c r="AD29" s="735"/>
      <c r="AE29" s="735"/>
      <c r="AF29" s="247"/>
    </row>
    <row r="30" spans="1:32" s="275" customFormat="1" x14ac:dyDescent="0.2">
      <c r="A30" s="276" t="s">
        <v>122</v>
      </c>
      <c r="B30" s="277" t="s">
        <v>305</v>
      </c>
      <c r="C30" s="279">
        <v>17846259</v>
      </c>
      <c r="D30" s="279">
        <v>2500000</v>
      </c>
      <c r="E30" s="279">
        <v>0</v>
      </c>
      <c r="F30" s="279">
        <v>0</v>
      </c>
      <c r="G30" s="773">
        <v>0</v>
      </c>
      <c r="H30" s="279">
        <v>20346259</v>
      </c>
      <c r="I30" s="279"/>
      <c r="J30" s="279">
        <v>11924888</v>
      </c>
      <c r="K30" s="279">
        <v>8205948</v>
      </c>
      <c r="L30" s="830">
        <v>0.40331483050520489</v>
      </c>
      <c r="M30" s="279">
        <v>12140311</v>
      </c>
      <c r="N30" s="279"/>
      <c r="O30" s="279">
        <v>11924888</v>
      </c>
      <c r="P30" s="279">
        <v>8205948</v>
      </c>
      <c r="Q30" s="830">
        <v>0.40331483050520489</v>
      </c>
      <c r="R30" s="279">
        <v>12140311</v>
      </c>
      <c r="S30" s="830">
        <v>0.59668516949479511</v>
      </c>
      <c r="T30" s="279">
        <v>18950330</v>
      </c>
      <c r="U30" s="279">
        <v>3862558</v>
      </c>
      <c r="V30" s="279">
        <v>22812888</v>
      </c>
      <c r="W30" s="830">
        <v>1.1212325568056516</v>
      </c>
      <c r="X30" s="279">
        <v>3344899</v>
      </c>
      <c r="Y30" s="279">
        <v>8205948</v>
      </c>
      <c r="Z30" s="830">
        <v>0.40331483050520489</v>
      </c>
      <c r="AA30" s="282">
        <v>0</v>
      </c>
      <c r="AB30" s="735"/>
      <c r="AC30" s="735"/>
      <c r="AD30" s="735"/>
      <c r="AE30" s="735"/>
      <c r="AF30" s="247"/>
    </row>
    <row r="31" spans="1:32" x14ac:dyDescent="0.2">
      <c r="A31" s="256" t="s">
        <v>124</v>
      </c>
      <c r="B31" s="257" t="s">
        <v>125</v>
      </c>
      <c r="C31" s="373">
        <v>20171220</v>
      </c>
      <c r="D31" s="373">
        <v>7000000</v>
      </c>
      <c r="E31" s="373">
        <v>0</v>
      </c>
      <c r="F31" s="373">
        <v>0</v>
      </c>
      <c r="G31" s="767">
        <v>0</v>
      </c>
      <c r="H31" s="373">
        <v>27171220</v>
      </c>
      <c r="I31" s="373">
        <v>0</v>
      </c>
      <c r="J31" s="373">
        <v>2617808</v>
      </c>
      <c r="K31" s="373">
        <v>24177000</v>
      </c>
      <c r="L31" s="825">
        <v>0.88980178291589407</v>
      </c>
      <c r="M31" s="373">
        <v>2994220</v>
      </c>
      <c r="N31" s="373">
        <v>0</v>
      </c>
      <c r="O31" s="373">
        <v>2617808</v>
      </c>
      <c r="P31" s="373">
        <v>24177000</v>
      </c>
      <c r="Q31" s="825">
        <v>0.88980178291589407</v>
      </c>
      <c r="R31" s="373">
        <v>2994220</v>
      </c>
      <c r="S31" s="825">
        <v>0.1101982170841059</v>
      </c>
      <c r="T31" s="373">
        <v>21697000</v>
      </c>
      <c r="U31" s="373">
        <v>2082800</v>
      </c>
      <c r="V31" s="373">
        <v>23779800</v>
      </c>
      <c r="W31" s="825">
        <v>0.87518337417311409</v>
      </c>
      <c r="X31" s="373">
        <v>2480000</v>
      </c>
      <c r="Y31" s="373">
        <v>24177000</v>
      </c>
      <c r="Z31" s="825">
        <v>0.88980178291589407</v>
      </c>
      <c r="AA31" s="261">
        <v>0</v>
      </c>
      <c r="AB31" s="735"/>
      <c r="AC31" s="735"/>
      <c r="AD31" s="735"/>
      <c r="AE31" s="735"/>
      <c r="AF31" s="247"/>
    </row>
    <row r="32" spans="1:32" s="275" customFormat="1" x14ac:dyDescent="0.2">
      <c r="A32" s="276" t="s">
        <v>126</v>
      </c>
      <c r="B32" s="277" t="s">
        <v>127</v>
      </c>
      <c r="C32" s="279">
        <v>20171220</v>
      </c>
      <c r="D32" s="279">
        <v>7000000</v>
      </c>
      <c r="E32" s="279">
        <v>0</v>
      </c>
      <c r="F32" s="279">
        <v>0</v>
      </c>
      <c r="G32" s="773">
        <v>0</v>
      </c>
      <c r="H32" s="279">
        <v>27171220</v>
      </c>
      <c r="I32" s="279"/>
      <c r="J32" s="279">
        <v>2617808</v>
      </c>
      <c r="K32" s="279">
        <v>24177000</v>
      </c>
      <c r="L32" s="830">
        <v>0.88980178291589407</v>
      </c>
      <c r="M32" s="279">
        <v>2994220</v>
      </c>
      <c r="N32" s="279"/>
      <c r="O32" s="279">
        <v>2617808</v>
      </c>
      <c r="P32" s="279">
        <v>24177000</v>
      </c>
      <c r="Q32" s="830">
        <v>0.88980178291589407</v>
      </c>
      <c r="R32" s="279">
        <v>2994220</v>
      </c>
      <c r="S32" s="830">
        <v>0.1101982170841059</v>
      </c>
      <c r="T32" s="279">
        <v>21697000</v>
      </c>
      <c r="U32" s="279">
        <v>2082800</v>
      </c>
      <c r="V32" s="279">
        <v>23779800</v>
      </c>
      <c r="W32" s="830">
        <v>0.87518337417311409</v>
      </c>
      <c r="X32" s="279">
        <v>2480000</v>
      </c>
      <c r="Y32" s="279">
        <v>24177000</v>
      </c>
      <c r="Z32" s="830">
        <v>0.88980178291589407</v>
      </c>
      <c r="AA32" s="282">
        <v>0</v>
      </c>
      <c r="AB32" s="735"/>
      <c r="AC32" s="735"/>
      <c r="AD32" s="735"/>
      <c r="AE32" s="735"/>
      <c r="AF32" s="247"/>
    </row>
    <row r="33" spans="1:32" x14ac:dyDescent="0.2">
      <c r="A33" s="256" t="s">
        <v>128</v>
      </c>
      <c r="B33" s="257" t="s">
        <v>129</v>
      </c>
      <c r="C33" s="373">
        <v>20803752</v>
      </c>
      <c r="D33" s="373">
        <v>0</v>
      </c>
      <c r="E33" s="373">
        <v>0</v>
      </c>
      <c r="F33" s="373">
        <v>0</v>
      </c>
      <c r="G33" s="767">
        <v>0</v>
      </c>
      <c r="H33" s="373">
        <v>20803752</v>
      </c>
      <c r="I33" s="373">
        <v>0</v>
      </c>
      <c r="J33" s="373">
        <v>3861952</v>
      </c>
      <c r="K33" s="373">
        <v>16941800</v>
      </c>
      <c r="L33" s="825">
        <v>0.81436271687914752</v>
      </c>
      <c r="M33" s="373">
        <v>3861952</v>
      </c>
      <c r="N33" s="373">
        <v>0</v>
      </c>
      <c r="O33" s="373">
        <v>3861952</v>
      </c>
      <c r="P33" s="373">
        <v>16941800</v>
      </c>
      <c r="Q33" s="825">
        <v>0.81436271687914752</v>
      </c>
      <c r="R33" s="373">
        <v>3861952</v>
      </c>
      <c r="S33" s="825">
        <v>0.18563728312085243</v>
      </c>
      <c r="T33" s="373">
        <v>15376300</v>
      </c>
      <c r="U33" s="373">
        <v>1565500</v>
      </c>
      <c r="V33" s="373">
        <v>16941800</v>
      </c>
      <c r="W33" s="825">
        <v>0.81436271687914752</v>
      </c>
      <c r="X33" s="373">
        <v>1565500</v>
      </c>
      <c r="Y33" s="373">
        <v>16941800</v>
      </c>
      <c r="Z33" s="825">
        <v>0.81436271687914752</v>
      </c>
      <c r="AA33" s="261">
        <v>0</v>
      </c>
      <c r="AB33" s="735"/>
      <c r="AC33" s="735"/>
      <c r="AD33" s="735"/>
      <c r="AE33" s="735"/>
      <c r="AF33" s="247"/>
    </row>
    <row r="34" spans="1:32" s="275" customFormat="1" x14ac:dyDescent="0.2">
      <c r="A34" s="276" t="s">
        <v>130</v>
      </c>
      <c r="B34" s="277" t="s">
        <v>131</v>
      </c>
      <c r="C34" s="279">
        <v>8321508</v>
      </c>
      <c r="D34" s="279">
        <v>0</v>
      </c>
      <c r="E34" s="279">
        <v>0</v>
      </c>
      <c r="F34" s="279">
        <v>0</v>
      </c>
      <c r="G34" s="773">
        <v>0</v>
      </c>
      <c r="H34" s="279">
        <v>8321508</v>
      </c>
      <c r="I34" s="279">
        <v>0</v>
      </c>
      <c r="J34" s="279">
        <v>1544708</v>
      </c>
      <c r="K34" s="279">
        <v>6776800</v>
      </c>
      <c r="L34" s="830">
        <v>0.81437162591203416</v>
      </c>
      <c r="M34" s="279">
        <v>1544708</v>
      </c>
      <c r="N34" s="279">
        <v>0</v>
      </c>
      <c r="O34" s="279">
        <v>1544708</v>
      </c>
      <c r="P34" s="279">
        <v>6776800</v>
      </c>
      <c r="Q34" s="830">
        <v>0.81437162591203416</v>
      </c>
      <c r="R34" s="279">
        <v>1544708</v>
      </c>
      <c r="S34" s="830">
        <v>0.18562837408796579</v>
      </c>
      <c r="T34" s="279">
        <v>6150600</v>
      </c>
      <c r="U34" s="279">
        <v>626200</v>
      </c>
      <c r="V34" s="279">
        <v>6776800</v>
      </c>
      <c r="W34" s="830">
        <v>0.81437162591203416</v>
      </c>
      <c r="X34" s="279">
        <v>626200</v>
      </c>
      <c r="Y34" s="279">
        <v>6776800</v>
      </c>
      <c r="Z34" s="830">
        <v>0.81437162591203416</v>
      </c>
      <c r="AA34" s="282">
        <v>0</v>
      </c>
      <c r="AB34" s="735"/>
      <c r="AC34" s="735"/>
      <c r="AD34" s="735"/>
      <c r="AE34" s="735"/>
      <c r="AF34" s="247"/>
    </row>
    <row r="35" spans="1:32" s="275" customFormat="1" x14ac:dyDescent="0.2">
      <c r="A35" s="276" t="s">
        <v>132</v>
      </c>
      <c r="B35" s="277" t="s">
        <v>133</v>
      </c>
      <c r="C35" s="279">
        <v>12482244</v>
      </c>
      <c r="D35" s="279">
        <v>0</v>
      </c>
      <c r="E35" s="279">
        <v>0</v>
      </c>
      <c r="F35" s="279">
        <v>0</v>
      </c>
      <c r="G35" s="773">
        <v>0</v>
      </c>
      <c r="H35" s="279">
        <v>12482244</v>
      </c>
      <c r="I35" s="279">
        <v>0</v>
      </c>
      <c r="J35" s="279">
        <v>2317244</v>
      </c>
      <c r="K35" s="279">
        <v>10165000</v>
      </c>
      <c r="L35" s="830">
        <v>0.81435677751532498</v>
      </c>
      <c r="M35" s="279">
        <v>2317244</v>
      </c>
      <c r="N35" s="279">
        <v>0</v>
      </c>
      <c r="O35" s="279">
        <v>2317244</v>
      </c>
      <c r="P35" s="279">
        <v>10165000</v>
      </c>
      <c r="Q35" s="830">
        <v>0.81435677751532498</v>
      </c>
      <c r="R35" s="279">
        <v>2317244</v>
      </c>
      <c r="S35" s="830">
        <v>0.18564322248467502</v>
      </c>
      <c r="T35" s="279">
        <v>9225700</v>
      </c>
      <c r="U35" s="279">
        <v>939300</v>
      </c>
      <c r="V35" s="279">
        <v>10165000</v>
      </c>
      <c r="W35" s="830">
        <v>0.81435677751532498</v>
      </c>
      <c r="X35" s="279">
        <v>939300</v>
      </c>
      <c r="Y35" s="279">
        <v>10165000</v>
      </c>
      <c r="Z35" s="830">
        <v>0.81435677751532498</v>
      </c>
      <c r="AA35" s="282">
        <v>0</v>
      </c>
      <c r="AB35" s="735"/>
      <c r="AC35" s="735"/>
      <c r="AD35" s="735"/>
      <c r="AE35" s="735"/>
      <c r="AF35" s="247"/>
    </row>
    <row r="36" spans="1:32" x14ac:dyDescent="0.2">
      <c r="A36" s="256" t="s">
        <v>134</v>
      </c>
      <c r="B36" s="257" t="s">
        <v>135</v>
      </c>
      <c r="C36" s="373">
        <v>105981863.89</v>
      </c>
      <c r="D36" s="373">
        <v>5300000</v>
      </c>
      <c r="E36" s="373">
        <v>14800000</v>
      </c>
      <c r="F36" s="373">
        <v>0</v>
      </c>
      <c r="G36" s="767">
        <v>0</v>
      </c>
      <c r="H36" s="373">
        <v>96481863.890000001</v>
      </c>
      <c r="I36" s="373">
        <v>0</v>
      </c>
      <c r="J36" s="373">
        <v>7738215</v>
      </c>
      <c r="K36" s="373">
        <v>67563238.890000001</v>
      </c>
      <c r="L36" s="825">
        <v>0.7002687983622452</v>
      </c>
      <c r="M36" s="373">
        <v>28918625.109999999</v>
      </c>
      <c r="N36" s="373">
        <v>0</v>
      </c>
      <c r="O36" s="373">
        <v>7658959</v>
      </c>
      <c r="P36" s="373">
        <v>67563239</v>
      </c>
      <c r="Q36" s="825">
        <v>0.70026879950235588</v>
      </c>
      <c r="R36" s="373">
        <v>28918624.890000001</v>
      </c>
      <c r="S36" s="825">
        <v>0.29973120049764412</v>
      </c>
      <c r="T36" s="373">
        <v>64193499</v>
      </c>
      <c r="U36" s="373">
        <v>3071732</v>
      </c>
      <c r="V36" s="373">
        <v>67265231</v>
      </c>
      <c r="W36" s="825">
        <v>0.69718005320346843</v>
      </c>
      <c r="X36" s="373">
        <v>3441889</v>
      </c>
      <c r="Y36" s="373">
        <v>67563239</v>
      </c>
      <c r="Z36" s="825">
        <v>0.70026879950235588</v>
      </c>
      <c r="AA36" s="261">
        <v>0</v>
      </c>
      <c r="AB36" s="735"/>
      <c r="AC36" s="735"/>
      <c r="AD36" s="735"/>
      <c r="AE36" s="735"/>
      <c r="AF36" s="247"/>
    </row>
    <row r="37" spans="1:32" x14ac:dyDescent="0.2">
      <c r="A37" s="256" t="s">
        <v>136</v>
      </c>
      <c r="B37" s="257" t="s">
        <v>117</v>
      </c>
      <c r="C37" s="373">
        <v>87166988</v>
      </c>
      <c r="D37" s="373">
        <v>5300000</v>
      </c>
      <c r="E37" s="373">
        <v>14800000</v>
      </c>
      <c r="F37" s="373">
        <v>0</v>
      </c>
      <c r="G37" s="767">
        <v>0</v>
      </c>
      <c r="H37" s="373">
        <v>77666988</v>
      </c>
      <c r="I37" s="373">
        <v>0</v>
      </c>
      <c r="J37" s="373">
        <v>4290639</v>
      </c>
      <c r="K37" s="373">
        <v>52195939</v>
      </c>
      <c r="L37" s="825">
        <v>0.67204793624802339</v>
      </c>
      <c r="M37" s="373">
        <v>25471049</v>
      </c>
      <c r="N37" s="373">
        <v>0</v>
      </c>
      <c r="O37" s="373">
        <v>4211383</v>
      </c>
      <c r="P37" s="373">
        <v>52195939</v>
      </c>
      <c r="Q37" s="825">
        <v>0.67204793624802339</v>
      </c>
      <c r="R37" s="373">
        <v>25471049</v>
      </c>
      <c r="S37" s="825">
        <v>0.32795206375197655</v>
      </c>
      <c r="T37" s="373">
        <v>50242399</v>
      </c>
      <c r="U37" s="373">
        <v>1655532</v>
      </c>
      <c r="V37" s="373">
        <v>51897931</v>
      </c>
      <c r="W37" s="825">
        <v>0.66821093924744446</v>
      </c>
      <c r="X37" s="373">
        <v>2025689</v>
      </c>
      <c r="Y37" s="373">
        <v>52195939</v>
      </c>
      <c r="Z37" s="825">
        <v>0.67204793624802339</v>
      </c>
      <c r="AA37" s="261">
        <v>0</v>
      </c>
      <c r="AB37" s="735"/>
      <c r="AC37" s="735"/>
      <c r="AD37" s="735"/>
      <c r="AE37" s="735"/>
      <c r="AF37" s="247"/>
    </row>
    <row r="38" spans="1:32" s="275" customFormat="1" x14ac:dyDescent="0.2">
      <c r="A38" s="276" t="s">
        <v>137</v>
      </c>
      <c r="B38" s="277" t="s">
        <v>138</v>
      </c>
      <c r="C38" s="279">
        <v>19847516</v>
      </c>
      <c r="D38" s="279">
        <v>0</v>
      </c>
      <c r="E38" s="279">
        <v>4300000</v>
      </c>
      <c r="F38" s="279">
        <v>0</v>
      </c>
      <c r="G38" s="773">
        <v>0</v>
      </c>
      <c r="H38" s="279">
        <v>15547516</v>
      </c>
      <c r="I38" s="279"/>
      <c r="J38" s="279">
        <v>4211383</v>
      </c>
      <c r="K38" s="279">
        <v>9097539</v>
      </c>
      <c r="L38" s="830">
        <v>0.5851442121043644</v>
      </c>
      <c r="M38" s="279">
        <v>6449977</v>
      </c>
      <c r="N38" s="279"/>
      <c r="O38" s="279">
        <v>4211383</v>
      </c>
      <c r="P38" s="279">
        <v>9097539</v>
      </c>
      <c r="Q38" s="830">
        <v>0.5851442121043644</v>
      </c>
      <c r="R38" s="279">
        <v>6449977</v>
      </c>
      <c r="S38" s="830">
        <v>0.41485578789563554</v>
      </c>
      <c r="T38" s="279">
        <v>8058299</v>
      </c>
      <c r="U38" s="279">
        <v>741232</v>
      </c>
      <c r="V38" s="279">
        <v>8799531</v>
      </c>
      <c r="W38" s="830">
        <v>0.56597664861705244</v>
      </c>
      <c r="X38" s="279">
        <v>1111389</v>
      </c>
      <c r="Y38" s="279">
        <v>9097539</v>
      </c>
      <c r="Z38" s="830">
        <v>0.5851442121043644</v>
      </c>
      <c r="AA38" s="282">
        <v>0</v>
      </c>
      <c r="AB38" s="735"/>
      <c r="AC38" s="735"/>
      <c r="AD38" s="735"/>
      <c r="AE38" s="735"/>
      <c r="AF38" s="247"/>
    </row>
    <row r="39" spans="1:32" s="275" customFormat="1" x14ac:dyDescent="0.2">
      <c r="A39" s="276" t="s">
        <v>139</v>
      </c>
      <c r="B39" s="277" t="s">
        <v>127</v>
      </c>
      <c r="C39" s="279">
        <v>29757672</v>
      </c>
      <c r="D39" s="279">
        <v>5300000</v>
      </c>
      <c r="E39" s="279">
        <v>7000000</v>
      </c>
      <c r="F39" s="279">
        <v>0</v>
      </c>
      <c r="G39" s="773">
        <v>0</v>
      </c>
      <c r="H39" s="279">
        <v>28057672</v>
      </c>
      <c r="I39" s="279">
        <v>0</v>
      </c>
      <c r="J39" s="279">
        <v>0</v>
      </c>
      <c r="K39" s="279">
        <v>14161100</v>
      </c>
      <c r="L39" s="830">
        <v>0.50471400478272044</v>
      </c>
      <c r="M39" s="279">
        <v>13896572</v>
      </c>
      <c r="N39" s="279">
        <v>0</v>
      </c>
      <c r="O39" s="279"/>
      <c r="P39" s="279">
        <v>14161100</v>
      </c>
      <c r="Q39" s="830">
        <v>0.50471400478272044</v>
      </c>
      <c r="R39" s="279">
        <v>13896572</v>
      </c>
      <c r="S39" s="830">
        <v>0.49528599521727962</v>
      </c>
      <c r="T39" s="279">
        <v>13414000</v>
      </c>
      <c r="U39" s="279">
        <v>747100</v>
      </c>
      <c r="V39" s="279">
        <v>14161100</v>
      </c>
      <c r="W39" s="830">
        <v>0.50471400478272044</v>
      </c>
      <c r="X39" s="279">
        <v>747100</v>
      </c>
      <c r="Y39" s="279">
        <v>14161100</v>
      </c>
      <c r="Z39" s="830">
        <v>0.50471400478272044</v>
      </c>
      <c r="AA39" s="282">
        <v>0</v>
      </c>
      <c r="AB39" s="735"/>
      <c r="AC39" s="735"/>
      <c r="AD39" s="735"/>
      <c r="AE39" s="735"/>
      <c r="AF39" s="247"/>
    </row>
    <row r="40" spans="1:32" s="275" customFormat="1" x14ac:dyDescent="0.2">
      <c r="A40" s="276" t="s">
        <v>140</v>
      </c>
      <c r="B40" s="277" t="s">
        <v>141</v>
      </c>
      <c r="C40" s="279">
        <v>37561800</v>
      </c>
      <c r="D40" s="279">
        <v>0</v>
      </c>
      <c r="E40" s="279">
        <v>3500000</v>
      </c>
      <c r="F40" s="279">
        <v>0</v>
      </c>
      <c r="G40" s="773">
        <v>0</v>
      </c>
      <c r="H40" s="279">
        <v>34061800</v>
      </c>
      <c r="I40" s="279"/>
      <c r="J40" s="279">
        <v>79256</v>
      </c>
      <c r="K40" s="279">
        <v>28937300</v>
      </c>
      <c r="L40" s="830">
        <v>0.84955287154525005</v>
      </c>
      <c r="M40" s="279">
        <v>5124500</v>
      </c>
      <c r="N40" s="279"/>
      <c r="O40" s="279">
        <v>0</v>
      </c>
      <c r="P40" s="279">
        <v>28937300</v>
      </c>
      <c r="Q40" s="830">
        <v>0.84955287154525005</v>
      </c>
      <c r="R40" s="279">
        <v>5124500</v>
      </c>
      <c r="S40" s="830">
        <v>0.15044712845474989</v>
      </c>
      <c r="T40" s="279">
        <v>28770100</v>
      </c>
      <c r="U40" s="279">
        <v>167200</v>
      </c>
      <c r="V40" s="279">
        <v>28937300</v>
      </c>
      <c r="W40" s="830">
        <v>0.84955287154525005</v>
      </c>
      <c r="X40" s="279">
        <v>167200</v>
      </c>
      <c r="Y40" s="279">
        <v>28937300</v>
      </c>
      <c r="Z40" s="830">
        <v>0.84955287154525005</v>
      </c>
      <c r="AA40" s="282">
        <v>0</v>
      </c>
      <c r="AB40" s="735"/>
      <c r="AC40" s="735"/>
      <c r="AD40" s="735"/>
      <c r="AE40" s="735"/>
      <c r="AF40" s="247"/>
    </row>
    <row r="41" spans="1:32" x14ac:dyDescent="0.2">
      <c r="A41" s="256" t="s">
        <v>142</v>
      </c>
      <c r="B41" s="257" t="s">
        <v>143</v>
      </c>
      <c r="C41" s="373">
        <v>2171907.89</v>
      </c>
      <c r="D41" s="373">
        <v>0</v>
      </c>
      <c r="E41" s="373">
        <v>0</v>
      </c>
      <c r="F41" s="373">
        <v>0</v>
      </c>
      <c r="G41" s="767">
        <v>0</v>
      </c>
      <c r="H41" s="373">
        <v>2171907.89</v>
      </c>
      <c r="I41" s="373">
        <v>0</v>
      </c>
      <c r="J41" s="373">
        <v>357008</v>
      </c>
      <c r="K41" s="373">
        <v>1814899.89</v>
      </c>
      <c r="L41" s="825">
        <v>0.83562470506058151</v>
      </c>
      <c r="M41" s="373">
        <v>357008.11</v>
      </c>
      <c r="N41" s="373">
        <v>0</v>
      </c>
      <c r="O41" s="373">
        <v>357008</v>
      </c>
      <c r="P41" s="373">
        <v>1814900</v>
      </c>
      <c r="Q41" s="825">
        <v>0.83562475570729655</v>
      </c>
      <c r="R41" s="373">
        <v>357007.89000000013</v>
      </c>
      <c r="S41" s="825">
        <v>0.16437524429270345</v>
      </c>
      <c r="T41" s="373">
        <v>1651000</v>
      </c>
      <c r="U41" s="373">
        <v>163900</v>
      </c>
      <c r="V41" s="373">
        <v>1814900</v>
      </c>
      <c r="W41" s="825">
        <v>0.83562475570729655</v>
      </c>
      <c r="X41" s="373">
        <v>163900</v>
      </c>
      <c r="Y41" s="373">
        <v>1814900</v>
      </c>
      <c r="Z41" s="825">
        <v>0.83562475570729655</v>
      </c>
      <c r="AA41" s="261">
        <v>0</v>
      </c>
      <c r="AB41" s="735"/>
      <c r="AC41" s="735"/>
      <c r="AD41" s="735"/>
      <c r="AE41" s="735"/>
      <c r="AF41" s="247"/>
    </row>
    <row r="42" spans="1:32" s="275" customFormat="1" x14ac:dyDescent="0.2">
      <c r="A42" s="276" t="s">
        <v>144</v>
      </c>
      <c r="B42" s="277" t="s">
        <v>143</v>
      </c>
      <c r="C42" s="279">
        <v>2171907.89</v>
      </c>
      <c r="D42" s="279">
        <v>0</v>
      </c>
      <c r="E42" s="279">
        <v>0</v>
      </c>
      <c r="F42" s="279">
        <v>0</v>
      </c>
      <c r="G42" s="773">
        <v>0</v>
      </c>
      <c r="H42" s="279">
        <v>2171907.89</v>
      </c>
      <c r="I42" s="279">
        <v>0</v>
      </c>
      <c r="J42" s="279">
        <v>357008</v>
      </c>
      <c r="K42" s="279">
        <v>1814899.89</v>
      </c>
      <c r="L42" s="830">
        <v>0.83562470506058151</v>
      </c>
      <c r="M42" s="279">
        <v>357008.11</v>
      </c>
      <c r="N42" s="279">
        <v>0</v>
      </c>
      <c r="O42" s="279">
        <v>357008</v>
      </c>
      <c r="P42" s="279">
        <v>1814900</v>
      </c>
      <c r="Q42" s="830">
        <v>0.83562475570729655</v>
      </c>
      <c r="R42" s="279">
        <v>357007.89000000013</v>
      </c>
      <c r="S42" s="830">
        <v>0.16437524429270345</v>
      </c>
      <c r="T42" s="279">
        <v>1651000</v>
      </c>
      <c r="U42" s="279">
        <v>163900</v>
      </c>
      <c r="V42" s="279">
        <v>1814900</v>
      </c>
      <c r="W42" s="830">
        <v>0.83562475570729655</v>
      </c>
      <c r="X42" s="279">
        <v>163900</v>
      </c>
      <c r="Y42" s="279">
        <v>1814900</v>
      </c>
      <c r="Z42" s="830">
        <v>0.83562475570729655</v>
      </c>
      <c r="AA42" s="282">
        <v>0</v>
      </c>
      <c r="AB42" s="735"/>
      <c r="AC42" s="735"/>
      <c r="AD42" s="735"/>
      <c r="AE42" s="735"/>
      <c r="AF42" s="247"/>
    </row>
    <row r="43" spans="1:32" x14ac:dyDescent="0.2">
      <c r="A43" s="256" t="s">
        <v>145</v>
      </c>
      <c r="B43" s="257" t="s">
        <v>146</v>
      </c>
      <c r="C43" s="373">
        <v>16642968</v>
      </c>
      <c r="D43" s="373">
        <v>0</v>
      </c>
      <c r="E43" s="373">
        <v>0</v>
      </c>
      <c r="F43" s="373">
        <v>0</v>
      </c>
      <c r="G43" s="767">
        <v>0</v>
      </c>
      <c r="H43" s="373">
        <v>16642968</v>
      </c>
      <c r="I43" s="373">
        <v>0</v>
      </c>
      <c r="J43" s="373">
        <v>3090568</v>
      </c>
      <c r="K43" s="373">
        <v>13552400</v>
      </c>
      <c r="L43" s="825">
        <v>0.81430187211800198</v>
      </c>
      <c r="M43" s="373">
        <v>3090568</v>
      </c>
      <c r="N43" s="373">
        <v>0</v>
      </c>
      <c r="O43" s="373">
        <v>3090568</v>
      </c>
      <c r="P43" s="373">
        <v>13552400</v>
      </c>
      <c r="Q43" s="825">
        <v>0.81430187211800198</v>
      </c>
      <c r="R43" s="373">
        <v>3090568</v>
      </c>
      <c r="S43" s="825">
        <v>0.18569812788199797</v>
      </c>
      <c r="T43" s="373">
        <v>12300100</v>
      </c>
      <c r="U43" s="373">
        <v>1252300</v>
      </c>
      <c r="V43" s="373">
        <v>13552400</v>
      </c>
      <c r="W43" s="825">
        <v>0.81430187211800198</v>
      </c>
      <c r="X43" s="373">
        <v>1252300</v>
      </c>
      <c r="Y43" s="373">
        <v>13552400</v>
      </c>
      <c r="Z43" s="825">
        <v>0.81430187211800198</v>
      </c>
      <c r="AA43" s="261">
        <v>0</v>
      </c>
      <c r="AB43" s="735"/>
      <c r="AC43" s="735"/>
      <c r="AD43" s="735"/>
      <c r="AE43" s="735"/>
      <c r="AF43" s="247"/>
    </row>
    <row r="44" spans="1:32" s="275" customFormat="1" x14ac:dyDescent="0.2">
      <c r="A44" s="366" t="s">
        <v>147</v>
      </c>
      <c r="B44" s="277" t="s">
        <v>146</v>
      </c>
      <c r="C44" s="279">
        <v>16642968</v>
      </c>
      <c r="D44" s="279">
        <v>0</v>
      </c>
      <c r="E44" s="279">
        <v>0</v>
      </c>
      <c r="F44" s="279">
        <v>0</v>
      </c>
      <c r="G44" s="773">
        <v>0</v>
      </c>
      <c r="H44" s="279">
        <v>16642968</v>
      </c>
      <c r="I44" s="279">
        <v>0</v>
      </c>
      <c r="J44" s="279">
        <v>3090568</v>
      </c>
      <c r="K44" s="279">
        <v>13552400</v>
      </c>
      <c r="L44" s="830">
        <v>0.81430187211800198</v>
      </c>
      <c r="M44" s="279">
        <v>3090568</v>
      </c>
      <c r="N44" s="279">
        <v>0</v>
      </c>
      <c r="O44" s="279">
        <v>3090568</v>
      </c>
      <c r="P44" s="279">
        <v>13552400</v>
      </c>
      <c r="Q44" s="830">
        <v>0.81430187211800198</v>
      </c>
      <c r="R44" s="279">
        <v>3090568</v>
      </c>
      <c r="S44" s="830">
        <v>0.18569812788199797</v>
      </c>
      <c r="T44" s="279">
        <v>12300100</v>
      </c>
      <c r="U44" s="279">
        <v>1252300</v>
      </c>
      <c r="V44" s="279">
        <v>13552400</v>
      </c>
      <c r="W44" s="830">
        <v>0.81430187211800198</v>
      </c>
      <c r="X44" s="279">
        <v>1252300</v>
      </c>
      <c r="Y44" s="279">
        <v>13552400</v>
      </c>
      <c r="Z44" s="830">
        <v>0.81430187211800198</v>
      </c>
      <c r="AA44" s="282">
        <v>0</v>
      </c>
      <c r="AB44" s="735"/>
      <c r="AC44" s="735"/>
      <c r="AD44" s="735"/>
      <c r="AE44" s="735"/>
      <c r="AF44" s="247"/>
    </row>
    <row r="45" spans="1:32" x14ac:dyDescent="0.2">
      <c r="A45" s="256" t="s">
        <v>148</v>
      </c>
      <c r="B45" s="257" t="s">
        <v>149</v>
      </c>
      <c r="C45" s="373">
        <v>82446596.109999999</v>
      </c>
      <c r="D45" s="373">
        <v>36320000</v>
      </c>
      <c r="E45" s="373">
        <v>36320000</v>
      </c>
      <c r="F45" s="373">
        <v>0</v>
      </c>
      <c r="G45" s="767">
        <v>0</v>
      </c>
      <c r="H45" s="373">
        <v>82446596.109999999</v>
      </c>
      <c r="I45" s="373">
        <v>5780916</v>
      </c>
      <c r="J45" s="373">
        <v>1111000</v>
      </c>
      <c r="K45" s="373">
        <v>63370885.299999997</v>
      </c>
      <c r="L45" s="825">
        <v>0.76862949218001375</v>
      </c>
      <c r="M45" s="373">
        <v>19075710.809999999</v>
      </c>
      <c r="N45" s="373">
        <v>5780916</v>
      </c>
      <c r="O45" s="373">
        <v>1111000</v>
      </c>
      <c r="P45" s="373">
        <v>63370885.299999997</v>
      </c>
      <c r="Q45" s="825">
        <v>0.76862949218001375</v>
      </c>
      <c r="R45" s="373">
        <v>19075710.809999999</v>
      </c>
      <c r="S45" s="825">
        <v>0.23137050781998619</v>
      </c>
      <c r="T45" s="373">
        <v>54629544.049999997</v>
      </c>
      <c r="U45" s="373">
        <v>7461366</v>
      </c>
      <c r="V45" s="373">
        <v>62892696.350000001</v>
      </c>
      <c r="W45" s="825">
        <v>0.7628295080380123</v>
      </c>
      <c r="X45" s="373">
        <v>7573366</v>
      </c>
      <c r="Y45" s="373">
        <v>61985335.299999997</v>
      </c>
      <c r="Z45" s="825">
        <v>0.75182406824048076</v>
      </c>
      <c r="AA45" s="261">
        <v>1385550</v>
      </c>
      <c r="AB45" s="735"/>
      <c r="AC45" s="735"/>
      <c r="AD45" s="735"/>
      <c r="AE45" s="735"/>
      <c r="AF45" s="247"/>
    </row>
    <row r="46" spans="1:32" x14ac:dyDescent="0.2">
      <c r="A46" s="256" t="s">
        <v>150</v>
      </c>
      <c r="B46" s="257" t="s">
        <v>151</v>
      </c>
      <c r="C46" s="373">
        <v>52000000</v>
      </c>
      <c r="D46" s="373">
        <v>10000000</v>
      </c>
      <c r="E46" s="373">
        <v>25000000</v>
      </c>
      <c r="F46" s="373">
        <v>0</v>
      </c>
      <c r="G46" s="767">
        <v>0</v>
      </c>
      <c r="H46" s="373">
        <v>37000000</v>
      </c>
      <c r="I46" s="373">
        <v>1166550</v>
      </c>
      <c r="J46" s="373">
        <v>1111000</v>
      </c>
      <c r="K46" s="373">
        <v>22439550</v>
      </c>
      <c r="L46" s="825">
        <v>0.60647432432432435</v>
      </c>
      <c r="M46" s="373">
        <v>14560450</v>
      </c>
      <c r="N46" s="373">
        <v>1166550</v>
      </c>
      <c r="O46" s="373">
        <v>1111000</v>
      </c>
      <c r="P46" s="373">
        <v>22439550</v>
      </c>
      <c r="Q46" s="825">
        <v>0.60647432432432435</v>
      </c>
      <c r="R46" s="373">
        <v>14560450</v>
      </c>
      <c r="S46" s="825">
        <v>0.3935256756756757</v>
      </c>
      <c r="T46" s="373">
        <v>19592550</v>
      </c>
      <c r="U46" s="373">
        <v>2847000</v>
      </c>
      <c r="V46" s="373">
        <v>22439550</v>
      </c>
      <c r="W46" s="825">
        <v>0.60647432432432435</v>
      </c>
      <c r="X46" s="373">
        <v>2959000</v>
      </c>
      <c r="Y46" s="373">
        <v>21054000</v>
      </c>
      <c r="Z46" s="825">
        <v>0.56902702702702701</v>
      </c>
      <c r="AA46" s="261">
        <v>1385550</v>
      </c>
      <c r="AB46" s="735"/>
      <c r="AC46" s="735"/>
      <c r="AD46" s="735"/>
      <c r="AE46" s="735"/>
      <c r="AF46" s="247"/>
    </row>
    <row r="47" spans="1:32" s="275" customFormat="1" x14ac:dyDescent="0.2">
      <c r="A47" s="276" t="s">
        <v>152</v>
      </c>
      <c r="B47" s="277" t="s">
        <v>153</v>
      </c>
      <c r="C47" s="279">
        <v>20000000</v>
      </c>
      <c r="D47" s="279">
        <v>10000000</v>
      </c>
      <c r="E47" s="279">
        <v>0</v>
      </c>
      <c r="F47" s="279">
        <v>0</v>
      </c>
      <c r="G47" s="773">
        <v>0</v>
      </c>
      <c r="H47" s="279">
        <v>30000000</v>
      </c>
      <c r="I47" s="279">
        <v>1166550</v>
      </c>
      <c r="J47" s="279">
        <v>1111000</v>
      </c>
      <c r="K47" s="279">
        <v>22439550</v>
      </c>
      <c r="L47" s="830">
        <v>0.74798500000000001</v>
      </c>
      <c r="M47" s="279">
        <v>7560450</v>
      </c>
      <c r="N47" s="279">
        <v>1166550</v>
      </c>
      <c r="O47" s="279">
        <v>1111000</v>
      </c>
      <c r="P47" s="279">
        <v>22439550</v>
      </c>
      <c r="Q47" s="830">
        <v>0.74798500000000001</v>
      </c>
      <c r="R47" s="279">
        <v>7560450</v>
      </c>
      <c r="S47" s="830">
        <v>0.25201499999999999</v>
      </c>
      <c r="T47" s="279">
        <v>19592550</v>
      </c>
      <c r="U47" s="279">
        <v>2847000</v>
      </c>
      <c r="V47" s="279">
        <v>22439550</v>
      </c>
      <c r="W47" s="830">
        <v>0.74798500000000001</v>
      </c>
      <c r="X47" s="279">
        <v>2959000</v>
      </c>
      <c r="Y47" s="279">
        <v>21054000</v>
      </c>
      <c r="Z47" s="830">
        <v>0.70179999999999998</v>
      </c>
      <c r="AA47" s="282">
        <v>1385550</v>
      </c>
      <c r="AB47" s="735"/>
      <c r="AC47" s="735"/>
      <c r="AD47" s="735"/>
      <c r="AE47" s="735"/>
      <c r="AF47" s="247"/>
    </row>
    <row r="48" spans="1:32" s="275" customFormat="1" x14ac:dyDescent="0.2">
      <c r="A48" s="276" t="s">
        <v>154</v>
      </c>
      <c r="B48" s="277" t="s">
        <v>155</v>
      </c>
      <c r="C48" s="279">
        <v>30000000</v>
      </c>
      <c r="D48" s="279"/>
      <c r="E48" s="279">
        <v>25000000</v>
      </c>
      <c r="F48" s="279">
        <v>0</v>
      </c>
      <c r="G48" s="773">
        <v>0</v>
      </c>
      <c r="H48" s="279">
        <v>5000000</v>
      </c>
      <c r="I48" s="279">
        <v>0</v>
      </c>
      <c r="J48" s="279">
        <v>0</v>
      </c>
      <c r="K48" s="279">
        <v>0</v>
      </c>
      <c r="L48" s="830">
        <v>0</v>
      </c>
      <c r="M48" s="279">
        <v>5000000</v>
      </c>
      <c r="N48" s="279">
        <v>0</v>
      </c>
      <c r="O48" s="279">
        <v>0</v>
      </c>
      <c r="P48" s="279">
        <v>0</v>
      </c>
      <c r="Q48" s="830">
        <v>0</v>
      </c>
      <c r="R48" s="279">
        <v>5000000</v>
      </c>
      <c r="S48" s="830">
        <v>1</v>
      </c>
      <c r="T48" s="279">
        <v>0</v>
      </c>
      <c r="U48" s="279">
        <v>0</v>
      </c>
      <c r="V48" s="279">
        <v>0</v>
      </c>
      <c r="W48" s="830">
        <v>0</v>
      </c>
      <c r="X48" s="279">
        <v>0</v>
      </c>
      <c r="Y48" s="279">
        <v>0</v>
      </c>
      <c r="Z48" s="830">
        <v>0</v>
      </c>
      <c r="AA48" s="282">
        <v>0</v>
      </c>
      <c r="AB48" s="735"/>
      <c r="AC48" s="735"/>
      <c r="AD48" s="735"/>
      <c r="AE48" s="735"/>
      <c r="AF48" s="247"/>
    </row>
    <row r="49" spans="1:32" s="275" customFormat="1" x14ac:dyDescent="0.2">
      <c r="A49" s="276" t="s">
        <v>156</v>
      </c>
      <c r="B49" s="277" t="s">
        <v>157</v>
      </c>
      <c r="C49" s="279">
        <v>2000000</v>
      </c>
      <c r="D49" s="279">
        <v>0</v>
      </c>
      <c r="E49" s="279">
        <v>0</v>
      </c>
      <c r="F49" s="279">
        <v>0</v>
      </c>
      <c r="G49" s="773">
        <v>0</v>
      </c>
      <c r="H49" s="279">
        <v>2000000</v>
      </c>
      <c r="I49" s="279">
        <v>0</v>
      </c>
      <c r="J49" s="279">
        <v>0</v>
      </c>
      <c r="K49" s="279">
        <v>0</v>
      </c>
      <c r="L49" s="830">
        <v>0</v>
      </c>
      <c r="M49" s="279">
        <v>2000000</v>
      </c>
      <c r="N49" s="279">
        <v>0</v>
      </c>
      <c r="O49" s="279">
        <v>0</v>
      </c>
      <c r="P49" s="279">
        <v>0</v>
      </c>
      <c r="Q49" s="830">
        <v>0</v>
      </c>
      <c r="R49" s="279">
        <v>2000000</v>
      </c>
      <c r="S49" s="830">
        <v>1</v>
      </c>
      <c r="T49" s="279">
        <v>0</v>
      </c>
      <c r="U49" s="279">
        <v>0</v>
      </c>
      <c r="V49" s="279">
        <v>0</v>
      </c>
      <c r="W49" s="830">
        <v>0</v>
      </c>
      <c r="X49" s="279">
        <v>0</v>
      </c>
      <c r="Y49" s="279">
        <v>0</v>
      </c>
      <c r="Z49" s="830">
        <v>0</v>
      </c>
      <c r="AA49" s="282">
        <v>0</v>
      </c>
      <c r="AB49" s="735"/>
      <c r="AC49" s="735"/>
      <c r="AD49" s="735"/>
      <c r="AE49" s="735"/>
      <c r="AF49" s="247"/>
    </row>
    <row r="50" spans="1:32" x14ac:dyDescent="0.2">
      <c r="A50" s="256" t="s">
        <v>158</v>
      </c>
      <c r="B50" s="257" t="s">
        <v>159</v>
      </c>
      <c r="C50" s="373">
        <v>30446596.109999999</v>
      </c>
      <c r="D50" s="373">
        <v>26320000</v>
      </c>
      <c r="E50" s="373">
        <v>11320000</v>
      </c>
      <c r="F50" s="373">
        <v>0</v>
      </c>
      <c r="G50" s="767">
        <v>0</v>
      </c>
      <c r="H50" s="373">
        <v>45446596.109999999</v>
      </c>
      <c r="I50" s="373">
        <v>4614366</v>
      </c>
      <c r="J50" s="373">
        <v>0</v>
      </c>
      <c r="K50" s="373">
        <v>40931335.299999997</v>
      </c>
      <c r="L50" s="825">
        <v>0.90064688675316495</v>
      </c>
      <c r="M50" s="373">
        <v>4515260.8099999987</v>
      </c>
      <c r="N50" s="373">
        <v>4614366</v>
      </c>
      <c r="O50" s="373">
        <v>0</v>
      </c>
      <c r="P50" s="373">
        <v>40931335.299999997</v>
      </c>
      <c r="Q50" s="825">
        <v>0.90064688675316495</v>
      </c>
      <c r="R50" s="373">
        <v>4515260.8099999987</v>
      </c>
      <c r="S50" s="825">
        <v>9.9353113246834948E-2</v>
      </c>
      <c r="T50" s="373">
        <v>35036994.049999997</v>
      </c>
      <c r="U50" s="373">
        <v>4614366</v>
      </c>
      <c r="V50" s="373">
        <v>40453146.350000001</v>
      </c>
      <c r="W50" s="825">
        <v>0.89012488970760895</v>
      </c>
      <c r="X50" s="373">
        <v>4614366</v>
      </c>
      <c r="Y50" s="373">
        <v>40931335.299999997</v>
      </c>
      <c r="Z50" s="825">
        <v>0.90064688675316495</v>
      </c>
      <c r="AA50" s="261">
        <v>0</v>
      </c>
      <c r="AB50" s="735"/>
      <c r="AC50" s="735"/>
      <c r="AD50" s="735"/>
      <c r="AE50" s="735"/>
      <c r="AF50" s="247"/>
    </row>
    <row r="51" spans="1:32" s="275" customFormat="1" x14ac:dyDescent="0.2">
      <c r="A51" s="276" t="s">
        <v>160</v>
      </c>
      <c r="B51" s="277" t="s">
        <v>161</v>
      </c>
      <c r="C51" s="279">
        <v>6000000</v>
      </c>
      <c r="D51" s="279">
        <v>2000000</v>
      </c>
      <c r="E51" s="279">
        <v>4000000</v>
      </c>
      <c r="F51" s="279">
        <v>0</v>
      </c>
      <c r="G51" s="773">
        <v>0</v>
      </c>
      <c r="H51" s="279">
        <v>4000000</v>
      </c>
      <c r="I51" s="279">
        <v>4000000</v>
      </c>
      <c r="J51" s="279">
        <v>0</v>
      </c>
      <c r="K51" s="279">
        <v>4000000</v>
      </c>
      <c r="L51" s="830">
        <v>1</v>
      </c>
      <c r="M51" s="279">
        <v>0</v>
      </c>
      <c r="N51" s="279">
        <v>4000000</v>
      </c>
      <c r="O51" s="279">
        <v>0</v>
      </c>
      <c r="P51" s="279">
        <v>4000000</v>
      </c>
      <c r="Q51" s="830">
        <v>1</v>
      </c>
      <c r="R51" s="279">
        <v>0</v>
      </c>
      <c r="S51" s="830">
        <v>0</v>
      </c>
      <c r="T51" s="279">
        <v>0</v>
      </c>
      <c r="U51" s="279">
        <v>4000000</v>
      </c>
      <c r="V51" s="279">
        <v>4000000</v>
      </c>
      <c r="W51" s="830">
        <v>1</v>
      </c>
      <c r="X51" s="279">
        <v>4000000</v>
      </c>
      <c r="Y51" s="279">
        <v>4000000</v>
      </c>
      <c r="Z51" s="830">
        <v>1</v>
      </c>
      <c r="AA51" s="282">
        <v>0</v>
      </c>
      <c r="AB51" s="735"/>
      <c r="AC51" s="735"/>
      <c r="AD51" s="735"/>
      <c r="AE51" s="735"/>
      <c r="AF51" s="247"/>
    </row>
    <row r="52" spans="1:32" s="275" customFormat="1" x14ac:dyDescent="0.2">
      <c r="A52" s="276" t="s">
        <v>162</v>
      </c>
      <c r="B52" s="277" t="s">
        <v>163</v>
      </c>
      <c r="C52" s="279">
        <v>4000000</v>
      </c>
      <c r="D52" s="279">
        <v>0</v>
      </c>
      <c r="E52" s="279">
        <v>3800000</v>
      </c>
      <c r="F52" s="279">
        <v>0</v>
      </c>
      <c r="G52" s="773">
        <v>0</v>
      </c>
      <c r="H52" s="279">
        <v>200000</v>
      </c>
      <c r="I52" s="279">
        <v>0</v>
      </c>
      <c r="J52" s="279">
        <v>0</v>
      </c>
      <c r="K52" s="279">
        <v>0</v>
      </c>
      <c r="L52" s="830">
        <v>0</v>
      </c>
      <c r="M52" s="279">
        <v>200000</v>
      </c>
      <c r="N52" s="279">
        <v>0</v>
      </c>
      <c r="O52" s="279">
        <v>0</v>
      </c>
      <c r="P52" s="279">
        <v>0</v>
      </c>
      <c r="Q52" s="830">
        <v>0</v>
      </c>
      <c r="R52" s="279">
        <v>200000</v>
      </c>
      <c r="S52" s="830">
        <v>1</v>
      </c>
      <c r="T52" s="279">
        <v>0</v>
      </c>
      <c r="U52" s="279">
        <v>0</v>
      </c>
      <c r="V52" s="279">
        <v>0</v>
      </c>
      <c r="W52" s="830">
        <v>0</v>
      </c>
      <c r="X52" s="279">
        <v>0</v>
      </c>
      <c r="Y52" s="279">
        <v>0</v>
      </c>
      <c r="Z52" s="830">
        <v>0</v>
      </c>
      <c r="AA52" s="282">
        <v>0</v>
      </c>
      <c r="AB52" s="735"/>
      <c r="AC52" s="735"/>
      <c r="AD52" s="735"/>
      <c r="AE52" s="735"/>
      <c r="AF52" s="247"/>
    </row>
    <row r="53" spans="1:32" s="275" customFormat="1" x14ac:dyDescent="0.2">
      <c r="A53" s="276" t="s">
        <v>164</v>
      </c>
      <c r="B53" s="277" t="s">
        <v>165</v>
      </c>
      <c r="C53" s="279">
        <v>3500000</v>
      </c>
      <c r="D53" s="279">
        <v>0</v>
      </c>
      <c r="E53" s="279">
        <v>3200000</v>
      </c>
      <c r="F53" s="279">
        <v>0</v>
      </c>
      <c r="G53" s="773">
        <v>0</v>
      </c>
      <c r="H53" s="279">
        <v>300000</v>
      </c>
      <c r="I53" s="279">
        <v>0</v>
      </c>
      <c r="J53" s="279">
        <v>0</v>
      </c>
      <c r="K53" s="279">
        <v>0</v>
      </c>
      <c r="L53" s="830">
        <v>0</v>
      </c>
      <c r="M53" s="279">
        <v>300000</v>
      </c>
      <c r="N53" s="279">
        <v>0</v>
      </c>
      <c r="O53" s="279">
        <v>0</v>
      </c>
      <c r="P53" s="279">
        <v>0</v>
      </c>
      <c r="Q53" s="830">
        <v>0</v>
      </c>
      <c r="R53" s="279">
        <v>300000</v>
      </c>
      <c r="S53" s="830">
        <v>1</v>
      </c>
      <c r="T53" s="279">
        <v>0</v>
      </c>
      <c r="U53" s="279">
        <v>0</v>
      </c>
      <c r="V53" s="279">
        <v>0</v>
      </c>
      <c r="W53" s="830">
        <v>0</v>
      </c>
      <c r="X53" s="279">
        <v>0</v>
      </c>
      <c r="Y53" s="279">
        <v>0</v>
      </c>
      <c r="Z53" s="830">
        <v>0</v>
      </c>
      <c r="AA53" s="282">
        <v>0</v>
      </c>
      <c r="AB53" s="735"/>
      <c r="AC53" s="735"/>
      <c r="AD53" s="735"/>
      <c r="AE53" s="735"/>
      <c r="AF53" s="247"/>
    </row>
    <row r="54" spans="1:32" s="275" customFormat="1" x14ac:dyDescent="0.2">
      <c r="A54" s="276" t="s">
        <v>166</v>
      </c>
      <c r="B54" s="277" t="s">
        <v>167</v>
      </c>
      <c r="C54" s="279">
        <v>1500000</v>
      </c>
      <c r="D54" s="279">
        <v>0</v>
      </c>
      <c r="E54" s="279">
        <v>0</v>
      </c>
      <c r="F54" s="279">
        <v>0</v>
      </c>
      <c r="G54" s="773">
        <v>0</v>
      </c>
      <c r="H54" s="279">
        <v>1500000</v>
      </c>
      <c r="I54" s="279">
        <v>90257</v>
      </c>
      <c r="J54" s="279">
        <v>0</v>
      </c>
      <c r="K54" s="279">
        <v>1063681</v>
      </c>
      <c r="L54" s="830">
        <v>0.70912066666666662</v>
      </c>
      <c r="M54" s="279">
        <v>436319</v>
      </c>
      <c r="N54" s="279">
        <v>90257</v>
      </c>
      <c r="O54" s="279">
        <v>0</v>
      </c>
      <c r="P54" s="279">
        <v>1063681</v>
      </c>
      <c r="Q54" s="830">
        <v>0.70912066666666662</v>
      </c>
      <c r="R54" s="279">
        <v>436319</v>
      </c>
      <c r="S54" s="830">
        <v>0.29087933333333332</v>
      </c>
      <c r="T54" s="279">
        <v>973424.22</v>
      </c>
      <c r="U54" s="279">
        <v>90257</v>
      </c>
      <c r="V54" s="279">
        <v>1063681.22</v>
      </c>
      <c r="W54" s="830">
        <v>0.70912081333333332</v>
      </c>
      <c r="X54" s="279">
        <v>90257</v>
      </c>
      <c r="Y54" s="279">
        <v>1063681</v>
      </c>
      <c r="Z54" s="830">
        <v>0.70912066666666662</v>
      </c>
      <c r="AA54" s="282">
        <v>0</v>
      </c>
      <c r="AB54" s="735"/>
      <c r="AC54" s="735"/>
      <c r="AD54" s="735"/>
      <c r="AE54" s="735"/>
      <c r="AF54" s="247"/>
    </row>
    <row r="55" spans="1:32" s="275" customFormat="1" x14ac:dyDescent="0.2">
      <c r="A55" s="276" t="s">
        <v>168</v>
      </c>
      <c r="B55" s="277" t="s">
        <v>169</v>
      </c>
      <c r="C55" s="279">
        <v>7000000</v>
      </c>
      <c r="D55" s="279">
        <v>17800000</v>
      </c>
      <c r="E55" s="279">
        <v>0</v>
      </c>
      <c r="F55" s="279">
        <v>0</v>
      </c>
      <c r="G55" s="773">
        <v>0</v>
      </c>
      <c r="H55" s="279">
        <v>24800000</v>
      </c>
      <c r="I55" s="279"/>
      <c r="J55" s="279">
        <v>0</v>
      </c>
      <c r="K55" s="279">
        <v>24041376</v>
      </c>
      <c r="L55" s="830">
        <v>0.96941032258064519</v>
      </c>
      <c r="M55" s="279">
        <v>758624</v>
      </c>
      <c r="N55" s="279"/>
      <c r="O55" s="279">
        <v>0</v>
      </c>
      <c r="P55" s="279">
        <v>24041376</v>
      </c>
      <c r="Q55" s="830">
        <v>0.96941032258064519</v>
      </c>
      <c r="R55" s="279">
        <v>758624</v>
      </c>
      <c r="S55" s="830">
        <v>3.0589677419354838E-2</v>
      </c>
      <c r="T55" s="279">
        <v>23563187</v>
      </c>
      <c r="U55" s="279">
        <v>0</v>
      </c>
      <c r="V55" s="279">
        <v>23563187</v>
      </c>
      <c r="W55" s="830">
        <v>0.9501285080645161</v>
      </c>
      <c r="X55" s="279">
        <v>0</v>
      </c>
      <c r="Y55" s="279">
        <v>24041376</v>
      </c>
      <c r="Z55" s="830">
        <v>0.96941032258064519</v>
      </c>
      <c r="AA55" s="282">
        <v>0</v>
      </c>
      <c r="AB55" s="735"/>
      <c r="AC55" s="735"/>
      <c r="AD55" s="735"/>
      <c r="AE55" s="735"/>
      <c r="AF55" s="247"/>
    </row>
    <row r="56" spans="1:32" s="275" customFormat="1" x14ac:dyDescent="0.2">
      <c r="A56" s="276" t="s">
        <v>170</v>
      </c>
      <c r="B56" s="277" t="s">
        <v>171</v>
      </c>
      <c r="C56" s="279">
        <v>500000</v>
      </c>
      <c r="D56" s="279">
        <v>0</v>
      </c>
      <c r="E56" s="279">
        <v>320000</v>
      </c>
      <c r="F56" s="279">
        <v>0</v>
      </c>
      <c r="G56" s="773">
        <v>0</v>
      </c>
      <c r="H56" s="279">
        <v>180000</v>
      </c>
      <c r="I56" s="279">
        <v>180000</v>
      </c>
      <c r="J56" s="279">
        <v>0</v>
      </c>
      <c r="K56" s="279">
        <v>180000</v>
      </c>
      <c r="L56" s="830">
        <v>1</v>
      </c>
      <c r="M56" s="279">
        <v>0</v>
      </c>
      <c r="N56" s="279">
        <v>180000</v>
      </c>
      <c r="O56" s="279">
        <v>0</v>
      </c>
      <c r="P56" s="279">
        <v>180000</v>
      </c>
      <c r="Q56" s="830">
        <v>1</v>
      </c>
      <c r="R56" s="279">
        <v>0</v>
      </c>
      <c r="S56" s="830">
        <v>0</v>
      </c>
      <c r="T56" s="279">
        <v>0</v>
      </c>
      <c r="U56" s="279">
        <v>180000</v>
      </c>
      <c r="V56" s="279">
        <v>180000</v>
      </c>
      <c r="W56" s="830">
        <v>1</v>
      </c>
      <c r="X56" s="279">
        <v>180000</v>
      </c>
      <c r="Y56" s="279">
        <v>180000</v>
      </c>
      <c r="Z56" s="830">
        <v>1</v>
      </c>
      <c r="AA56" s="282">
        <v>0</v>
      </c>
      <c r="AB56" s="735"/>
      <c r="AC56" s="735"/>
      <c r="AD56" s="735"/>
      <c r="AE56" s="735"/>
      <c r="AF56" s="247"/>
    </row>
    <row r="57" spans="1:32" s="275" customFormat="1" x14ac:dyDescent="0.2">
      <c r="A57" s="276" t="s">
        <v>172</v>
      </c>
      <c r="B57" s="277" t="s">
        <v>173</v>
      </c>
      <c r="C57" s="279">
        <v>500000</v>
      </c>
      <c r="D57" s="279">
        <v>0</v>
      </c>
      <c r="E57" s="279"/>
      <c r="F57" s="279">
        <v>0</v>
      </c>
      <c r="G57" s="773">
        <v>0</v>
      </c>
      <c r="H57" s="279">
        <v>500000</v>
      </c>
      <c r="I57" s="279">
        <v>344109</v>
      </c>
      <c r="J57" s="279">
        <v>0</v>
      </c>
      <c r="K57" s="279">
        <v>470141</v>
      </c>
      <c r="L57" s="830">
        <v>0.94028199999999995</v>
      </c>
      <c r="M57" s="279">
        <v>29859</v>
      </c>
      <c r="N57" s="279">
        <v>344109</v>
      </c>
      <c r="O57" s="279">
        <v>0</v>
      </c>
      <c r="P57" s="279">
        <v>470141</v>
      </c>
      <c r="Q57" s="830">
        <v>0.94028199999999995</v>
      </c>
      <c r="R57" s="279">
        <v>29859</v>
      </c>
      <c r="S57" s="830">
        <v>5.9718E-2</v>
      </c>
      <c r="T57" s="279">
        <v>126032</v>
      </c>
      <c r="U57" s="279">
        <v>344109</v>
      </c>
      <c r="V57" s="279">
        <v>470141</v>
      </c>
      <c r="W57" s="830">
        <v>0.94028199999999995</v>
      </c>
      <c r="X57" s="279">
        <v>344109</v>
      </c>
      <c r="Y57" s="279">
        <v>470141</v>
      </c>
      <c r="Z57" s="830">
        <v>0.94028199999999995</v>
      </c>
      <c r="AA57" s="282">
        <v>0</v>
      </c>
      <c r="AB57" s="735"/>
      <c r="AC57" s="735"/>
      <c r="AD57" s="735"/>
      <c r="AE57" s="735"/>
      <c r="AF57" s="247"/>
    </row>
    <row r="58" spans="1:32" s="275" customFormat="1" x14ac:dyDescent="0.2">
      <c r="A58" s="276" t="s">
        <v>174</v>
      </c>
      <c r="B58" s="277" t="s">
        <v>175</v>
      </c>
      <c r="C58" s="279">
        <v>7446596.1100000003</v>
      </c>
      <c r="D58" s="279">
        <v>6520000</v>
      </c>
      <c r="E58" s="279"/>
      <c r="F58" s="279">
        <v>0</v>
      </c>
      <c r="G58" s="773">
        <v>0</v>
      </c>
      <c r="H58" s="279">
        <v>13966596.109999999</v>
      </c>
      <c r="I58" s="279">
        <v>0</v>
      </c>
      <c r="J58" s="279">
        <v>0</v>
      </c>
      <c r="K58" s="279">
        <v>11176137.300000001</v>
      </c>
      <c r="L58" s="830">
        <v>0.80020480380312231</v>
      </c>
      <c r="M58" s="279">
        <v>2790458.8099999987</v>
      </c>
      <c r="N58" s="279">
        <v>0</v>
      </c>
      <c r="O58" s="279">
        <v>0</v>
      </c>
      <c r="P58" s="279">
        <v>11176137.300000001</v>
      </c>
      <c r="Q58" s="830">
        <v>0.80020480380312231</v>
      </c>
      <c r="R58" s="279">
        <v>2790458.8099999987</v>
      </c>
      <c r="S58" s="830">
        <v>0.19979519619687769</v>
      </c>
      <c r="T58" s="279">
        <v>10374350.83</v>
      </c>
      <c r="U58" s="279">
        <v>0</v>
      </c>
      <c r="V58" s="279">
        <v>11176137.130000001</v>
      </c>
      <c r="W58" s="830">
        <v>0.80020479163122316</v>
      </c>
      <c r="X58" s="279">
        <v>0</v>
      </c>
      <c r="Y58" s="279">
        <v>11176137.300000001</v>
      </c>
      <c r="Z58" s="830">
        <v>0.80020480380312231</v>
      </c>
      <c r="AA58" s="282">
        <v>0</v>
      </c>
      <c r="AB58" s="735"/>
      <c r="AC58" s="735"/>
      <c r="AD58" s="735"/>
      <c r="AE58" s="735"/>
      <c r="AF58" s="247"/>
    </row>
    <row r="59" spans="1:32" x14ac:dyDescent="0.2">
      <c r="A59" s="256" t="s">
        <v>176</v>
      </c>
      <c r="B59" s="257" t="s">
        <v>177</v>
      </c>
      <c r="C59" s="373">
        <v>8450000</v>
      </c>
      <c r="D59" s="373">
        <v>50</v>
      </c>
      <c r="E59" s="373">
        <v>50</v>
      </c>
      <c r="F59" s="373">
        <v>0</v>
      </c>
      <c r="G59" s="767">
        <v>0</v>
      </c>
      <c r="H59" s="373">
        <v>8450000</v>
      </c>
      <c r="I59" s="373">
        <v>0</v>
      </c>
      <c r="J59" s="373">
        <v>0</v>
      </c>
      <c r="K59" s="373">
        <v>450050</v>
      </c>
      <c r="L59" s="825">
        <v>5.3260355029585801E-2</v>
      </c>
      <c r="M59" s="373">
        <v>7999950</v>
      </c>
      <c r="N59" s="373">
        <v>0</v>
      </c>
      <c r="O59" s="373">
        <v>0</v>
      </c>
      <c r="P59" s="373">
        <v>450050</v>
      </c>
      <c r="Q59" s="825">
        <v>5.3260355029585801E-2</v>
      </c>
      <c r="R59" s="373">
        <v>7999950</v>
      </c>
      <c r="S59" s="825">
        <v>0.94673964497041418</v>
      </c>
      <c r="T59" s="373">
        <v>450050</v>
      </c>
      <c r="U59" s="373">
        <v>0</v>
      </c>
      <c r="V59" s="373">
        <v>450050</v>
      </c>
      <c r="W59" s="825">
        <v>5.3260355029585801E-2</v>
      </c>
      <c r="X59" s="373">
        <v>0</v>
      </c>
      <c r="Y59" s="373">
        <v>450050</v>
      </c>
      <c r="Z59" s="825">
        <v>5.3260355029585801E-2</v>
      </c>
      <c r="AA59" s="261">
        <v>0</v>
      </c>
      <c r="AB59" s="735"/>
      <c r="AC59" s="735"/>
      <c r="AD59" s="735"/>
      <c r="AE59" s="735"/>
      <c r="AF59" s="247"/>
    </row>
    <row r="60" spans="1:32" ht="13.5" customHeight="1" x14ac:dyDescent="0.2">
      <c r="A60" s="256" t="s">
        <v>178</v>
      </c>
      <c r="B60" s="257" t="s">
        <v>179</v>
      </c>
      <c r="C60" s="373">
        <v>8450000</v>
      </c>
      <c r="D60" s="373">
        <v>50</v>
      </c>
      <c r="E60" s="373">
        <v>50</v>
      </c>
      <c r="F60" s="373">
        <v>0</v>
      </c>
      <c r="G60" s="767">
        <v>0</v>
      </c>
      <c r="H60" s="373">
        <v>8450000</v>
      </c>
      <c r="I60" s="373">
        <v>0</v>
      </c>
      <c r="J60" s="373">
        <v>0</v>
      </c>
      <c r="K60" s="373">
        <v>450050</v>
      </c>
      <c r="L60" s="825">
        <v>5.3260355029585801E-2</v>
      </c>
      <c r="M60" s="373">
        <v>7999950</v>
      </c>
      <c r="N60" s="373">
        <v>0</v>
      </c>
      <c r="O60" s="373">
        <v>0</v>
      </c>
      <c r="P60" s="373">
        <v>450050</v>
      </c>
      <c r="Q60" s="825">
        <v>5.3260355029585801E-2</v>
      </c>
      <c r="R60" s="373">
        <v>7999950</v>
      </c>
      <c r="S60" s="825">
        <v>0.94673964497041418</v>
      </c>
      <c r="T60" s="373">
        <v>450050</v>
      </c>
      <c r="U60" s="373">
        <v>0</v>
      </c>
      <c r="V60" s="373">
        <v>450050</v>
      </c>
      <c r="W60" s="825">
        <v>5.3260355029585801E-2</v>
      </c>
      <c r="X60" s="373">
        <v>0</v>
      </c>
      <c r="Y60" s="373">
        <v>450050</v>
      </c>
      <c r="Z60" s="825">
        <v>5.3260355029585801E-2</v>
      </c>
      <c r="AA60" s="261">
        <v>0</v>
      </c>
      <c r="AB60" s="735"/>
      <c r="AC60" s="735"/>
      <c r="AD60" s="735"/>
      <c r="AE60" s="735"/>
      <c r="AF60" s="247"/>
    </row>
    <row r="61" spans="1:32" s="275" customFormat="1" x14ac:dyDescent="0.2">
      <c r="A61" s="276" t="s">
        <v>180</v>
      </c>
      <c r="B61" s="277" t="s">
        <v>181</v>
      </c>
      <c r="C61" s="279">
        <v>450000</v>
      </c>
      <c r="D61" s="279">
        <v>50</v>
      </c>
      <c r="E61" s="279">
        <v>0</v>
      </c>
      <c r="F61" s="279">
        <v>0</v>
      </c>
      <c r="G61" s="773">
        <v>0</v>
      </c>
      <c r="H61" s="279">
        <v>450050</v>
      </c>
      <c r="I61" s="279">
        <v>0</v>
      </c>
      <c r="J61" s="279">
        <v>0</v>
      </c>
      <c r="K61" s="279">
        <v>450050</v>
      </c>
      <c r="L61" s="830">
        <v>1</v>
      </c>
      <c r="M61" s="279">
        <v>0</v>
      </c>
      <c r="N61" s="279">
        <v>0</v>
      </c>
      <c r="O61" s="279">
        <v>0</v>
      </c>
      <c r="P61" s="279">
        <v>450050</v>
      </c>
      <c r="Q61" s="830">
        <v>1</v>
      </c>
      <c r="R61" s="279">
        <v>0</v>
      </c>
      <c r="S61" s="830">
        <v>0</v>
      </c>
      <c r="T61" s="279">
        <v>450050</v>
      </c>
      <c r="U61" s="279">
        <v>0</v>
      </c>
      <c r="V61" s="279">
        <v>450050</v>
      </c>
      <c r="W61" s="830">
        <v>1</v>
      </c>
      <c r="X61" s="279">
        <v>0</v>
      </c>
      <c r="Y61" s="279">
        <v>450050</v>
      </c>
      <c r="Z61" s="830">
        <v>1</v>
      </c>
      <c r="AA61" s="282">
        <v>0</v>
      </c>
      <c r="AB61" s="735"/>
      <c r="AC61" s="735"/>
      <c r="AD61" s="735"/>
      <c r="AE61" s="735"/>
      <c r="AF61" s="247"/>
    </row>
    <row r="62" spans="1:32" s="275" customFormat="1" x14ac:dyDescent="0.2">
      <c r="A62" s="276" t="s">
        <v>182</v>
      </c>
      <c r="B62" s="277" t="s">
        <v>183</v>
      </c>
      <c r="C62" s="279">
        <v>8000000</v>
      </c>
      <c r="D62" s="279">
        <v>0</v>
      </c>
      <c r="E62" s="279">
        <v>50</v>
      </c>
      <c r="F62" s="279">
        <v>0</v>
      </c>
      <c r="G62" s="773">
        <v>0</v>
      </c>
      <c r="H62" s="279">
        <v>7999950</v>
      </c>
      <c r="I62" s="279">
        <v>0</v>
      </c>
      <c r="J62" s="279">
        <v>0</v>
      </c>
      <c r="K62" s="279">
        <v>0</v>
      </c>
      <c r="L62" s="830">
        <v>0</v>
      </c>
      <c r="M62" s="279">
        <v>7999950</v>
      </c>
      <c r="N62" s="279">
        <v>0</v>
      </c>
      <c r="O62" s="279">
        <v>0</v>
      </c>
      <c r="P62" s="279">
        <v>0</v>
      </c>
      <c r="Q62" s="830">
        <v>0</v>
      </c>
      <c r="R62" s="279">
        <v>7999950</v>
      </c>
      <c r="S62" s="830">
        <v>1</v>
      </c>
      <c r="T62" s="279">
        <v>0</v>
      </c>
      <c r="U62" s="279">
        <v>0</v>
      </c>
      <c r="V62" s="279">
        <v>0</v>
      </c>
      <c r="W62" s="830">
        <v>0</v>
      </c>
      <c r="X62" s="279">
        <v>0</v>
      </c>
      <c r="Y62" s="279">
        <v>0</v>
      </c>
      <c r="Z62" s="830">
        <v>0</v>
      </c>
      <c r="AA62" s="282">
        <v>0</v>
      </c>
      <c r="AB62" s="735"/>
      <c r="AC62" s="735"/>
      <c r="AD62" s="735"/>
      <c r="AE62" s="735"/>
      <c r="AF62" s="247"/>
    </row>
    <row r="63" spans="1:32" x14ac:dyDescent="0.2">
      <c r="A63" s="256" t="s">
        <v>184</v>
      </c>
      <c r="B63" s="257" t="s">
        <v>185</v>
      </c>
      <c r="C63" s="373">
        <v>1253511784</v>
      </c>
      <c r="D63" s="373">
        <v>1318376501</v>
      </c>
      <c r="E63" s="373">
        <v>1318376501</v>
      </c>
      <c r="F63" s="373">
        <v>2587644508.3599997</v>
      </c>
      <c r="G63" s="767">
        <v>0</v>
      </c>
      <c r="H63" s="373">
        <v>3841156292.3600001</v>
      </c>
      <c r="I63" s="373">
        <v>869170486.8499999</v>
      </c>
      <c r="J63" s="373">
        <v>14457767.369999975</v>
      </c>
      <c r="K63" s="373">
        <v>3404176761.9000001</v>
      </c>
      <c r="L63" s="825">
        <v>0.88623750318904093</v>
      </c>
      <c r="M63" s="373">
        <v>436979530.46000004</v>
      </c>
      <c r="N63" s="373">
        <v>965448412.48000002</v>
      </c>
      <c r="O63" s="373">
        <v>7699129</v>
      </c>
      <c r="P63" s="373">
        <v>3404176761.48</v>
      </c>
      <c r="Q63" s="825">
        <v>0.88623750307969884</v>
      </c>
      <c r="R63" s="373">
        <v>436979530.88</v>
      </c>
      <c r="S63" s="825">
        <v>0.11376249692030117</v>
      </c>
      <c r="T63" s="373">
        <v>1486694856</v>
      </c>
      <c r="U63" s="373">
        <v>323285711</v>
      </c>
      <c r="V63" s="373">
        <v>1847715298</v>
      </c>
      <c r="W63" s="825">
        <v>0.48103101185314351</v>
      </c>
      <c r="X63" s="373">
        <v>368928860</v>
      </c>
      <c r="Y63" s="373">
        <v>1840098313</v>
      </c>
      <c r="Z63" s="825">
        <v>0.47904801912380574</v>
      </c>
      <c r="AA63" s="261">
        <v>1564078448.48</v>
      </c>
      <c r="AB63" s="735"/>
      <c r="AC63" s="735"/>
      <c r="AD63" s="735"/>
      <c r="AE63" s="735"/>
      <c r="AF63" s="247"/>
    </row>
    <row r="64" spans="1:32" x14ac:dyDescent="0.2">
      <c r="A64" s="256" t="s">
        <v>186</v>
      </c>
      <c r="B64" s="257" t="s">
        <v>185</v>
      </c>
      <c r="C64" s="373">
        <v>1253511784</v>
      </c>
      <c r="D64" s="373">
        <v>1318376501</v>
      </c>
      <c r="E64" s="373">
        <v>1318376501</v>
      </c>
      <c r="F64" s="373">
        <v>2587644508.3599997</v>
      </c>
      <c r="G64" s="767">
        <v>0</v>
      </c>
      <c r="H64" s="373">
        <v>3841156292.3600001</v>
      </c>
      <c r="I64" s="373">
        <v>869170486.8499999</v>
      </c>
      <c r="J64" s="373">
        <v>14457767.369999975</v>
      </c>
      <c r="K64" s="373">
        <v>3404176761.9000001</v>
      </c>
      <c r="L64" s="825">
        <v>0.88623750318904093</v>
      </c>
      <c r="M64" s="373">
        <v>436979530.46000004</v>
      </c>
      <c r="N64" s="373">
        <v>965448412.48000002</v>
      </c>
      <c r="O64" s="373">
        <v>7699129</v>
      </c>
      <c r="P64" s="373">
        <v>3404176761.48</v>
      </c>
      <c r="Q64" s="825">
        <v>0.88623750307969884</v>
      </c>
      <c r="R64" s="373">
        <v>436979530.88</v>
      </c>
      <c r="S64" s="825">
        <v>0.11376249692030117</v>
      </c>
      <c r="T64" s="373">
        <v>1486694856</v>
      </c>
      <c r="U64" s="373">
        <v>323285711</v>
      </c>
      <c r="V64" s="373">
        <v>1847715298</v>
      </c>
      <c r="W64" s="825">
        <v>0.48103101185314351</v>
      </c>
      <c r="X64" s="373">
        <v>368928860</v>
      </c>
      <c r="Y64" s="373">
        <v>1840098313</v>
      </c>
      <c r="Z64" s="825">
        <v>0.47904801912380574</v>
      </c>
      <c r="AA64" s="261">
        <v>1564078448.48</v>
      </c>
      <c r="AB64" s="735"/>
      <c r="AC64" s="735"/>
      <c r="AD64" s="735"/>
      <c r="AE64" s="735"/>
      <c r="AF64" s="247"/>
    </row>
    <row r="65" spans="1:34" x14ac:dyDescent="0.2">
      <c r="A65" s="256" t="s">
        <v>187</v>
      </c>
      <c r="B65" s="257" t="s">
        <v>188</v>
      </c>
      <c r="C65" s="373">
        <v>1253511784</v>
      </c>
      <c r="D65" s="373">
        <v>1318376501</v>
      </c>
      <c r="E65" s="373">
        <v>1318376501</v>
      </c>
      <c r="F65" s="373">
        <v>2587644508.3599997</v>
      </c>
      <c r="G65" s="767">
        <v>0</v>
      </c>
      <c r="H65" s="373">
        <v>3841156292.3600001</v>
      </c>
      <c r="I65" s="373">
        <v>869170486.8499999</v>
      </c>
      <c r="J65" s="373">
        <v>14457767.369999975</v>
      </c>
      <c r="K65" s="373">
        <v>3404176761.9000001</v>
      </c>
      <c r="L65" s="825">
        <v>0.88623750318904093</v>
      </c>
      <c r="M65" s="373">
        <v>436979530.46000004</v>
      </c>
      <c r="N65" s="373">
        <v>965448412.48000002</v>
      </c>
      <c r="O65" s="373">
        <v>7699129</v>
      </c>
      <c r="P65" s="373">
        <v>3404176761.48</v>
      </c>
      <c r="Q65" s="825">
        <v>0.88623750307969884</v>
      </c>
      <c r="R65" s="373">
        <v>436979530.88</v>
      </c>
      <c r="S65" s="825">
        <v>0.11376249692030117</v>
      </c>
      <c r="T65" s="373">
        <v>1486694856</v>
      </c>
      <c r="U65" s="373">
        <v>323285711</v>
      </c>
      <c r="V65" s="373">
        <v>1847715298</v>
      </c>
      <c r="W65" s="825">
        <v>0.48103101185314351</v>
      </c>
      <c r="X65" s="373">
        <v>368928860</v>
      </c>
      <c r="Y65" s="373">
        <v>1840098313</v>
      </c>
      <c r="Z65" s="825">
        <v>0.47904801912380574</v>
      </c>
      <c r="AA65" s="261">
        <v>1564078448.48</v>
      </c>
      <c r="AB65" s="735"/>
      <c r="AC65" s="735"/>
      <c r="AD65" s="735"/>
      <c r="AE65" s="735"/>
      <c r="AF65" s="247"/>
    </row>
    <row r="66" spans="1:34" x14ac:dyDescent="0.2">
      <c r="A66" s="256" t="s">
        <v>189</v>
      </c>
      <c r="B66" s="257" t="s">
        <v>190</v>
      </c>
      <c r="C66" s="373">
        <v>1253511784</v>
      </c>
      <c r="D66" s="373">
        <v>1318376501</v>
      </c>
      <c r="E66" s="373">
        <v>1318376501</v>
      </c>
      <c r="F66" s="373">
        <v>2587644508.3599997</v>
      </c>
      <c r="G66" s="767">
        <v>0</v>
      </c>
      <c r="H66" s="373">
        <v>3841156292.3600001</v>
      </c>
      <c r="I66" s="373">
        <v>869170486.8499999</v>
      </c>
      <c r="J66" s="373">
        <v>14457767.369999975</v>
      </c>
      <c r="K66" s="373">
        <v>3404176761.9000001</v>
      </c>
      <c r="L66" s="825">
        <v>0.88623750318904093</v>
      </c>
      <c r="M66" s="373">
        <v>436979530.46000004</v>
      </c>
      <c r="N66" s="373">
        <v>965448412.48000002</v>
      </c>
      <c r="O66" s="373">
        <v>7699129</v>
      </c>
      <c r="P66" s="373">
        <v>3404176761.48</v>
      </c>
      <c r="Q66" s="825">
        <v>0.88623750307969884</v>
      </c>
      <c r="R66" s="373">
        <v>436979530.88</v>
      </c>
      <c r="S66" s="825">
        <v>0.11376249692030117</v>
      </c>
      <c r="T66" s="373">
        <v>1486694856</v>
      </c>
      <c r="U66" s="373">
        <v>323285711</v>
      </c>
      <c r="V66" s="373">
        <v>1847715298</v>
      </c>
      <c r="W66" s="825">
        <v>0.48103101185314351</v>
      </c>
      <c r="X66" s="373">
        <v>368928860</v>
      </c>
      <c r="Y66" s="373">
        <v>1840098313</v>
      </c>
      <c r="Z66" s="825">
        <v>0.47904801912380574</v>
      </c>
      <c r="AA66" s="261">
        <v>1564078448.48</v>
      </c>
      <c r="AB66" s="735"/>
      <c r="AC66" s="735"/>
      <c r="AD66" s="735"/>
      <c r="AE66" s="735"/>
      <c r="AF66" s="247"/>
    </row>
    <row r="67" spans="1:34" s="275" customFormat="1" x14ac:dyDescent="0.2">
      <c r="A67" s="276" t="s">
        <v>191</v>
      </c>
      <c r="B67" s="333" t="s">
        <v>306</v>
      </c>
      <c r="C67" s="279">
        <v>100000000</v>
      </c>
      <c r="D67" s="279">
        <v>4255995</v>
      </c>
      <c r="E67" s="832">
        <v>297809028</v>
      </c>
      <c r="F67" s="279">
        <v>300000000</v>
      </c>
      <c r="G67" s="773">
        <v>0</v>
      </c>
      <c r="H67" s="279">
        <v>106446967</v>
      </c>
      <c r="I67" s="279">
        <v>3722160</v>
      </c>
      <c r="J67" s="279">
        <v>1482111</v>
      </c>
      <c r="K67" s="279">
        <v>106359856</v>
      </c>
      <c r="L67" s="830">
        <v>0.9991816488298817</v>
      </c>
      <c r="M67" s="279">
        <v>87111</v>
      </c>
      <c r="N67" s="279">
        <v>3722160</v>
      </c>
      <c r="O67" s="279">
        <v>1482111</v>
      </c>
      <c r="P67" s="279">
        <v>106359856</v>
      </c>
      <c r="Q67" s="830">
        <v>0.9991816488298817</v>
      </c>
      <c r="R67" s="279">
        <v>87111</v>
      </c>
      <c r="S67" s="830">
        <v>8.1835117011835575E-4</v>
      </c>
      <c r="T67" s="279">
        <v>93763682</v>
      </c>
      <c r="U67" s="279">
        <v>12311933</v>
      </c>
      <c r="V67" s="279">
        <v>106075615</v>
      </c>
      <c r="W67" s="830">
        <v>0.99651138956359364</v>
      </c>
      <c r="X67" s="279">
        <v>12640077</v>
      </c>
      <c r="Y67" s="279">
        <v>102419696</v>
      </c>
      <c r="Z67" s="830">
        <v>0.9621664091190123</v>
      </c>
      <c r="AA67" s="282">
        <v>3940160</v>
      </c>
      <c r="AB67" s="735"/>
      <c r="AC67" s="735"/>
      <c r="AD67" s="735"/>
      <c r="AE67" s="735"/>
      <c r="AF67" s="247"/>
      <c r="AH67" s="735"/>
    </row>
    <row r="68" spans="1:34" s="275" customFormat="1" x14ac:dyDescent="0.2">
      <c r="A68" s="276" t="s">
        <v>193</v>
      </c>
      <c r="B68" s="333" t="s">
        <v>307</v>
      </c>
      <c r="C68" s="279">
        <v>144000000</v>
      </c>
      <c r="D68" s="279">
        <v>101545595</v>
      </c>
      <c r="E68" s="279">
        <v>86826666</v>
      </c>
      <c r="F68" s="279">
        <v>0</v>
      </c>
      <c r="G68" s="773">
        <v>0</v>
      </c>
      <c r="H68" s="279">
        <v>158718929</v>
      </c>
      <c r="I68" s="279"/>
      <c r="J68" s="279"/>
      <c r="K68" s="279">
        <v>158718929</v>
      </c>
      <c r="L68" s="830">
        <v>1</v>
      </c>
      <c r="M68" s="279">
        <v>0</v>
      </c>
      <c r="N68" s="279"/>
      <c r="O68" s="279"/>
      <c r="P68" s="279">
        <v>158718929</v>
      </c>
      <c r="Q68" s="830">
        <v>1</v>
      </c>
      <c r="R68" s="279">
        <v>0</v>
      </c>
      <c r="S68" s="830">
        <v>0</v>
      </c>
      <c r="T68" s="279">
        <v>155066935</v>
      </c>
      <c r="U68" s="279"/>
      <c r="V68" s="279">
        <v>155066935</v>
      </c>
      <c r="W68" s="830">
        <v>0.97699080996192966</v>
      </c>
      <c r="X68" s="279"/>
      <c r="Y68" s="279">
        <v>158718929</v>
      </c>
      <c r="Z68" s="830">
        <v>1</v>
      </c>
      <c r="AA68" s="282">
        <v>0</v>
      </c>
      <c r="AB68" s="735"/>
      <c r="AC68" s="735"/>
      <c r="AD68" s="735"/>
      <c r="AE68" s="735"/>
      <c r="AF68" s="247"/>
      <c r="AH68" s="735"/>
    </row>
    <row r="69" spans="1:34" s="275" customFormat="1" x14ac:dyDescent="0.2">
      <c r="A69" s="276" t="s">
        <v>308</v>
      </c>
      <c r="B69" s="333" t="s">
        <v>309</v>
      </c>
      <c r="C69" s="279"/>
      <c r="D69" s="279">
        <v>99787980</v>
      </c>
      <c r="E69" s="279">
        <v>67816583</v>
      </c>
      <c r="F69" s="279">
        <v>400000000</v>
      </c>
      <c r="G69" s="773"/>
      <c r="H69" s="279">
        <v>431971397</v>
      </c>
      <c r="I69" s="279">
        <v>36872916</v>
      </c>
      <c r="J69" s="279">
        <v>1760000</v>
      </c>
      <c r="K69" s="279">
        <v>289523010</v>
      </c>
      <c r="L69" s="830">
        <v>0.67023652957281332</v>
      </c>
      <c r="M69" s="279">
        <v>142448387</v>
      </c>
      <c r="N69" s="279">
        <v>36872916</v>
      </c>
      <c r="O69" s="279">
        <v>1760000</v>
      </c>
      <c r="P69" s="279">
        <v>289523010</v>
      </c>
      <c r="Q69" s="830">
        <v>0.67023652957281332</v>
      </c>
      <c r="R69" s="279">
        <v>142448387</v>
      </c>
      <c r="S69" s="830">
        <v>0.32976347042718662</v>
      </c>
      <c r="T69" s="279">
        <v>234708431</v>
      </c>
      <c r="U69" s="279">
        <v>53530468</v>
      </c>
      <c r="V69" s="279">
        <v>288238899</v>
      </c>
      <c r="W69" s="830">
        <v>0.66726385358334273</v>
      </c>
      <c r="X69" s="279">
        <v>54611209</v>
      </c>
      <c r="Y69" s="279">
        <v>252842818</v>
      </c>
      <c r="Z69" s="830">
        <v>0.58532305554480957</v>
      </c>
      <c r="AA69" s="282">
        <v>36680192</v>
      </c>
      <c r="AB69" s="735"/>
      <c r="AC69" s="735"/>
      <c r="AD69" s="735"/>
      <c r="AE69" s="735"/>
      <c r="AF69" s="247"/>
      <c r="AH69" s="735"/>
    </row>
    <row r="70" spans="1:34" x14ac:dyDescent="0.2">
      <c r="A70" s="256" t="s">
        <v>195</v>
      </c>
      <c r="B70" s="329" t="s">
        <v>196</v>
      </c>
      <c r="C70" s="373">
        <v>1009511784</v>
      </c>
      <c r="D70" s="373">
        <v>1112786931</v>
      </c>
      <c r="E70" s="373">
        <v>865924224</v>
      </c>
      <c r="F70" s="373">
        <v>1887644508.3599999</v>
      </c>
      <c r="G70" s="373">
        <v>0</v>
      </c>
      <c r="H70" s="373">
        <v>3144018999.3600001</v>
      </c>
      <c r="I70" s="373">
        <v>828575410.8499999</v>
      </c>
      <c r="J70" s="373">
        <v>11215656.369999975</v>
      </c>
      <c r="K70" s="373">
        <v>2849574966.9000001</v>
      </c>
      <c r="L70" s="825">
        <v>0.90634788386458942</v>
      </c>
      <c r="M70" s="373">
        <v>294444032.46000004</v>
      </c>
      <c r="N70" s="373">
        <v>924853336.48000002</v>
      </c>
      <c r="O70" s="373">
        <v>4457018</v>
      </c>
      <c r="P70" s="373">
        <v>2849574966.48</v>
      </c>
      <c r="Q70" s="825">
        <v>0.90634788373100239</v>
      </c>
      <c r="R70" s="373">
        <v>294444032.88</v>
      </c>
      <c r="S70" s="825">
        <v>9.3652116268997526E-2</v>
      </c>
      <c r="T70" s="373">
        <v>1003155808</v>
      </c>
      <c r="U70" s="373">
        <v>257443310</v>
      </c>
      <c r="V70" s="373">
        <v>1298333849</v>
      </c>
      <c r="W70" s="825">
        <v>0.41295356334178968</v>
      </c>
      <c r="X70" s="373">
        <v>301677574</v>
      </c>
      <c r="Y70" s="373">
        <v>1326116870</v>
      </c>
      <c r="Z70" s="373">
        <v>3.3927512756833256</v>
      </c>
      <c r="AA70" s="373">
        <v>1523458096.48</v>
      </c>
      <c r="AB70" s="735"/>
      <c r="AC70" s="735"/>
      <c r="AD70" s="735"/>
      <c r="AE70" s="735"/>
      <c r="AF70" s="247"/>
    </row>
    <row r="71" spans="1:34" s="275" customFormat="1" ht="25.5" x14ac:dyDescent="0.2">
      <c r="A71" s="320" t="s">
        <v>197</v>
      </c>
      <c r="B71" s="833" t="s">
        <v>310</v>
      </c>
      <c r="C71" s="279">
        <v>164814815</v>
      </c>
      <c r="D71" s="279">
        <v>82832253</v>
      </c>
      <c r="E71" s="279">
        <v>69647068</v>
      </c>
      <c r="F71" s="279">
        <v>0</v>
      </c>
      <c r="G71" s="773">
        <v>0</v>
      </c>
      <c r="H71" s="279">
        <v>178000000</v>
      </c>
      <c r="I71" s="279">
        <v>0</v>
      </c>
      <c r="J71" s="279"/>
      <c r="K71" s="279">
        <v>162190866</v>
      </c>
      <c r="L71" s="830">
        <v>0.91118464044943825</v>
      </c>
      <c r="M71" s="279">
        <v>15809134</v>
      </c>
      <c r="N71" s="279">
        <v>15573312</v>
      </c>
      <c r="O71" s="279"/>
      <c r="P71" s="279">
        <v>162190866</v>
      </c>
      <c r="Q71" s="830">
        <v>0.91118464044943825</v>
      </c>
      <c r="R71" s="279">
        <v>15809134</v>
      </c>
      <c r="S71" s="830">
        <v>8.8815359550561801E-2</v>
      </c>
      <c r="T71" s="279">
        <v>125844160</v>
      </c>
      <c r="U71" s="279">
        <v>35420892</v>
      </c>
      <c r="V71" s="279">
        <v>161265052</v>
      </c>
      <c r="W71" s="830">
        <v>0.90598343820224714</v>
      </c>
      <c r="X71" s="279">
        <v>30242385</v>
      </c>
      <c r="Y71" s="279">
        <v>156200166</v>
      </c>
      <c r="Z71" s="830">
        <v>0.87752902247191011</v>
      </c>
      <c r="AA71" s="282">
        <v>5990700</v>
      </c>
      <c r="AB71" s="735"/>
      <c r="AC71" s="735"/>
      <c r="AD71" s="735"/>
      <c r="AE71" s="735"/>
      <c r="AF71" s="247"/>
    </row>
    <row r="72" spans="1:34" s="275" customFormat="1" x14ac:dyDescent="0.2">
      <c r="A72" s="320" t="s">
        <v>199</v>
      </c>
      <c r="B72" s="333" t="s">
        <v>311</v>
      </c>
      <c r="C72" s="279">
        <v>208333333</v>
      </c>
      <c r="D72" s="279">
        <v>184307845</v>
      </c>
      <c r="E72" s="279">
        <v>97511107</v>
      </c>
      <c r="F72" s="279">
        <v>53604294</v>
      </c>
      <c r="G72" s="279">
        <v>0</v>
      </c>
      <c r="H72" s="279">
        <v>348734365</v>
      </c>
      <c r="I72" s="279">
        <v>21528821</v>
      </c>
      <c r="J72" s="279">
        <v>6423720</v>
      </c>
      <c r="K72" s="279">
        <v>262681806</v>
      </c>
      <c r="L72" s="830">
        <v>0.75324324862564085</v>
      </c>
      <c r="M72" s="279">
        <v>86052559</v>
      </c>
      <c r="N72" s="279">
        <v>21528821</v>
      </c>
      <c r="O72" s="279"/>
      <c r="P72" s="279">
        <v>262681806</v>
      </c>
      <c r="Q72" s="830">
        <v>0.75324324862564085</v>
      </c>
      <c r="R72" s="279">
        <v>86052559</v>
      </c>
      <c r="S72" s="830">
        <v>0.2467567513743591</v>
      </c>
      <c r="T72" s="279">
        <v>212120531</v>
      </c>
      <c r="U72" s="279">
        <v>49596195</v>
      </c>
      <c r="V72" s="279">
        <v>261716726</v>
      </c>
      <c r="W72" s="830">
        <v>0.75047587007950878</v>
      </c>
      <c r="X72" s="279">
        <v>39136197</v>
      </c>
      <c r="Y72" s="279">
        <v>251687121</v>
      </c>
      <c r="Z72" s="830">
        <v>0.72171585670944705</v>
      </c>
      <c r="AA72" s="282">
        <v>10994685</v>
      </c>
      <c r="AB72" s="735"/>
      <c r="AC72" s="735"/>
      <c r="AD72" s="735"/>
      <c r="AE72" s="735"/>
      <c r="AF72" s="247"/>
      <c r="AG72" s="735"/>
    </row>
    <row r="73" spans="1:34" s="275" customFormat="1" ht="25.5" x14ac:dyDescent="0.2">
      <c r="A73" s="320" t="s">
        <v>269</v>
      </c>
      <c r="B73" s="834" t="s">
        <v>312</v>
      </c>
      <c r="C73" s="279">
        <v>0</v>
      </c>
      <c r="D73" s="279">
        <v>770979300</v>
      </c>
      <c r="E73" s="279">
        <v>0</v>
      </c>
      <c r="F73" s="279">
        <v>0</v>
      </c>
      <c r="G73" s="773">
        <v>0</v>
      </c>
      <c r="H73" s="279">
        <v>770979300</v>
      </c>
      <c r="I73" s="279">
        <v>15586667</v>
      </c>
      <c r="J73" s="279">
        <v>4457018</v>
      </c>
      <c r="K73" s="279">
        <v>709749772</v>
      </c>
      <c r="L73" s="830">
        <v>0.92058213754895879</v>
      </c>
      <c r="M73" s="279">
        <v>61229528</v>
      </c>
      <c r="N73" s="279">
        <v>27485214</v>
      </c>
      <c r="O73" s="279">
        <v>4457018</v>
      </c>
      <c r="P73" s="279">
        <v>709749772</v>
      </c>
      <c r="Q73" s="830">
        <v>0.92058213754895879</v>
      </c>
      <c r="R73" s="279">
        <v>61229528</v>
      </c>
      <c r="S73" s="830">
        <v>7.9417862451041168E-2</v>
      </c>
      <c r="T73" s="279">
        <v>535460596</v>
      </c>
      <c r="U73" s="279">
        <v>172426223</v>
      </c>
      <c r="V73" s="279">
        <v>707886819</v>
      </c>
      <c r="W73" s="830">
        <v>0.918165791221632</v>
      </c>
      <c r="X73" s="279">
        <v>125586174</v>
      </c>
      <c r="Y73" s="279">
        <v>662348146</v>
      </c>
      <c r="Z73" s="830">
        <v>0.85909977868407106</v>
      </c>
      <c r="AA73" s="282">
        <v>47401626</v>
      </c>
      <c r="AB73" s="735"/>
      <c r="AC73" s="735"/>
      <c r="AD73" s="735"/>
      <c r="AE73" s="735"/>
      <c r="AF73" s="247"/>
      <c r="AG73" s="735"/>
      <c r="AH73" s="735"/>
    </row>
    <row r="74" spans="1:34" s="275" customFormat="1" x14ac:dyDescent="0.2">
      <c r="A74" s="276" t="s">
        <v>201</v>
      </c>
      <c r="B74" s="277" t="s">
        <v>202</v>
      </c>
      <c r="C74" s="279">
        <v>636363636</v>
      </c>
      <c r="D74" s="279">
        <v>62402413</v>
      </c>
      <c r="E74" s="279">
        <v>698766049</v>
      </c>
      <c r="F74" s="279"/>
      <c r="G74" s="773">
        <v>0</v>
      </c>
      <c r="H74" s="279">
        <v>0</v>
      </c>
      <c r="I74" s="279"/>
      <c r="J74" s="279">
        <v>0</v>
      </c>
      <c r="K74" s="279">
        <v>0</v>
      </c>
      <c r="L74" s="830">
        <v>0</v>
      </c>
      <c r="M74" s="279">
        <v>0</v>
      </c>
      <c r="N74" s="279">
        <v>0</v>
      </c>
      <c r="O74" s="279">
        <v>0</v>
      </c>
      <c r="P74" s="279">
        <v>0</v>
      </c>
      <c r="Q74" s="835">
        <v>0</v>
      </c>
      <c r="R74" s="279">
        <v>0</v>
      </c>
      <c r="S74" s="830">
        <v>0</v>
      </c>
      <c r="T74" s="279">
        <v>0</v>
      </c>
      <c r="U74" s="279">
        <v>0</v>
      </c>
      <c r="V74" s="279">
        <v>0</v>
      </c>
      <c r="W74" s="835">
        <v>0</v>
      </c>
      <c r="X74" s="279">
        <v>0</v>
      </c>
      <c r="Y74" s="279">
        <v>0</v>
      </c>
      <c r="Z74" s="830">
        <v>0</v>
      </c>
      <c r="AA74" s="282">
        <v>0</v>
      </c>
      <c r="AB74" s="735"/>
      <c r="AC74" s="735"/>
      <c r="AD74" s="735"/>
      <c r="AE74" s="735"/>
      <c r="AF74" s="247"/>
    </row>
    <row r="75" spans="1:34" s="275" customFormat="1" x14ac:dyDescent="0.2">
      <c r="A75" s="276" t="s">
        <v>313</v>
      </c>
      <c r="B75" s="277" t="s">
        <v>314</v>
      </c>
      <c r="C75" s="279">
        <v>0</v>
      </c>
      <c r="D75" s="279">
        <v>12265120</v>
      </c>
      <c r="E75" s="279">
        <v>0</v>
      </c>
      <c r="F75" s="279">
        <v>126884070</v>
      </c>
      <c r="G75" s="773">
        <v>0</v>
      </c>
      <c r="H75" s="279">
        <v>139149190</v>
      </c>
      <c r="I75" s="279"/>
      <c r="J75" s="279"/>
      <c r="K75" s="279">
        <v>130021924</v>
      </c>
      <c r="L75" s="830">
        <v>0.93440661781789747</v>
      </c>
      <c r="M75" s="279">
        <v>9127266</v>
      </c>
      <c r="N75" s="279">
        <v>0</v>
      </c>
      <c r="O75" s="279"/>
      <c r="P75" s="279">
        <v>130021924</v>
      </c>
      <c r="Q75" s="830">
        <v>0.93440661781789747</v>
      </c>
      <c r="R75" s="279">
        <v>9127266</v>
      </c>
      <c r="S75" s="830">
        <v>6.5593382182102533E-2</v>
      </c>
      <c r="T75" s="279">
        <v>129730521</v>
      </c>
      <c r="U75" s="279">
        <v>0</v>
      </c>
      <c r="V75" s="279">
        <v>129730521</v>
      </c>
      <c r="W75" s="830">
        <v>0.93231244105696909</v>
      </c>
      <c r="X75" s="279"/>
      <c r="Y75" s="279">
        <v>130021924</v>
      </c>
      <c r="Z75" s="830">
        <v>0.93440661781789747</v>
      </c>
      <c r="AA75" s="282">
        <v>0</v>
      </c>
      <c r="AB75" s="735"/>
      <c r="AC75" s="735"/>
      <c r="AD75" s="735"/>
      <c r="AE75" s="735"/>
      <c r="AF75" s="247"/>
    </row>
    <row r="76" spans="1:34" s="275" customFormat="1" ht="25.5" x14ac:dyDescent="0.2">
      <c r="A76" s="276" t="s">
        <v>315</v>
      </c>
      <c r="B76" s="836" t="s">
        <v>316</v>
      </c>
      <c r="C76" s="279">
        <v>0</v>
      </c>
      <c r="D76" s="279">
        <v>0</v>
      </c>
      <c r="E76" s="279">
        <v>0</v>
      </c>
      <c r="F76" s="279">
        <v>335778496.20999998</v>
      </c>
      <c r="G76" s="773">
        <v>0</v>
      </c>
      <c r="H76" s="279">
        <v>335778496.20999998</v>
      </c>
      <c r="I76" s="279">
        <v>76965</v>
      </c>
      <c r="J76" s="279"/>
      <c r="K76" s="279">
        <v>313849000.41999996</v>
      </c>
      <c r="L76" s="830">
        <v>0.93469058907129943</v>
      </c>
      <c r="M76" s="279">
        <v>21929495.790000021</v>
      </c>
      <c r="N76" s="279">
        <v>76965</v>
      </c>
      <c r="O76" s="279"/>
      <c r="P76" s="279">
        <v>313849000</v>
      </c>
      <c r="Q76" s="830">
        <v>0.93469058782047498</v>
      </c>
      <c r="R76" s="279">
        <v>21929496.209999979</v>
      </c>
      <c r="S76" s="830">
        <v>6.5309412179525045E-2</v>
      </c>
      <c r="T76" s="279">
        <v>0</v>
      </c>
      <c r="U76" s="279"/>
      <c r="V76" s="279">
        <v>0</v>
      </c>
      <c r="W76" s="830">
        <v>0</v>
      </c>
      <c r="X76" s="279">
        <v>106712818</v>
      </c>
      <c r="Y76" s="279">
        <v>106712818</v>
      </c>
      <c r="Z76" s="830"/>
      <c r="AA76" s="282">
        <v>207136182</v>
      </c>
      <c r="AB76" s="735"/>
      <c r="AC76" s="735"/>
      <c r="AD76" s="735"/>
      <c r="AE76" s="735"/>
      <c r="AF76" s="247"/>
      <c r="AH76" s="735"/>
    </row>
    <row r="77" spans="1:34" s="275" customFormat="1" x14ac:dyDescent="0.2">
      <c r="A77" s="276" t="s">
        <v>317</v>
      </c>
      <c r="B77" s="836" t="s">
        <v>318</v>
      </c>
      <c r="C77" s="279">
        <v>0</v>
      </c>
      <c r="D77" s="279">
        <v>0</v>
      </c>
      <c r="E77" s="279">
        <v>0</v>
      </c>
      <c r="F77" s="279">
        <v>399999785.62</v>
      </c>
      <c r="G77" s="773">
        <v>0</v>
      </c>
      <c r="H77" s="279">
        <v>399999785.62</v>
      </c>
      <c r="I77" s="279"/>
      <c r="J77" s="279"/>
      <c r="K77" s="279">
        <v>373831574</v>
      </c>
      <c r="L77" s="830">
        <v>0.93457943588784864</v>
      </c>
      <c r="M77" s="279">
        <v>26168211.620000005</v>
      </c>
      <c r="N77" s="279"/>
      <c r="O77" s="279"/>
      <c r="P77" s="279">
        <v>373831574</v>
      </c>
      <c r="Q77" s="830">
        <v>0.93457943588784864</v>
      </c>
      <c r="R77" s="279">
        <v>26168211.620000005</v>
      </c>
      <c r="S77" s="830">
        <v>6.5420564112151344E-2</v>
      </c>
      <c r="T77" s="279">
        <v>0</v>
      </c>
      <c r="U77" s="279"/>
      <c r="V77" s="279">
        <v>0</v>
      </c>
      <c r="W77" s="830">
        <v>0</v>
      </c>
      <c r="X77" s="279"/>
      <c r="Y77" s="279">
        <v>0</v>
      </c>
      <c r="Z77" s="830"/>
      <c r="AA77" s="282">
        <v>373831574</v>
      </c>
      <c r="AB77" s="735"/>
      <c r="AC77" s="735"/>
      <c r="AD77" s="735"/>
      <c r="AE77" s="735"/>
      <c r="AF77" s="247"/>
      <c r="AH77" s="735"/>
    </row>
    <row r="78" spans="1:34" s="275" customFormat="1" x14ac:dyDescent="0.2">
      <c r="A78" s="276" t="s">
        <v>319</v>
      </c>
      <c r="B78" s="836" t="s">
        <v>320</v>
      </c>
      <c r="C78" s="279">
        <v>0</v>
      </c>
      <c r="D78" s="279">
        <v>0</v>
      </c>
      <c r="E78" s="279">
        <v>0</v>
      </c>
      <c r="F78" s="279">
        <v>146293033</v>
      </c>
      <c r="G78" s="773">
        <v>0</v>
      </c>
      <c r="H78" s="279">
        <v>146293033</v>
      </c>
      <c r="I78" s="279">
        <v>137217041.16999999</v>
      </c>
      <c r="J78" s="279">
        <v>278708.16999998689</v>
      </c>
      <c r="K78" s="279">
        <v>136938333</v>
      </c>
      <c r="L78" s="830">
        <v>0.93605505465185068</v>
      </c>
      <c r="M78" s="279">
        <v>9354700</v>
      </c>
      <c r="N78" s="279">
        <v>136938333</v>
      </c>
      <c r="O78" s="279"/>
      <c r="P78" s="279">
        <v>136938333</v>
      </c>
      <c r="Q78" s="830">
        <v>0.93605505465185068</v>
      </c>
      <c r="R78" s="279">
        <v>9354700</v>
      </c>
      <c r="S78" s="830">
        <v>6.394494534814929E-2</v>
      </c>
      <c r="T78" s="279">
        <v>0</v>
      </c>
      <c r="U78" s="279"/>
      <c r="V78" s="279">
        <v>0</v>
      </c>
      <c r="W78" s="830">
        <v>0</v>
      </c>
      <c r="X78" s="279"/>
      <c r="Y78" s="279">
        <v>0</v>
      </c>
      <c r="Z78" s="830"/>
      <c r="AA78" s="282">
        <v>136938333</v>
      </c>
      <c r="AB78" s="735"/>
      <c r="AC78" s="735"/>
      <c r="AD78" s="735"/>
      <c r="AE78" s="735"/>
      <c r="AF78" s="247"/>
      <c r="AH78" s="735"/>
    </row>
    <row r="79" spans="1:34" s="275" customFormat="1" x14ac:dyDescent="0.2">
      <c r="A79" s="276" t="s">
        <v>321</v>
      </c>
      <c r="B79" s="836" t="s">
        <v>322</v>
      </c>
      <c r="C79" s="279">
        <v>0</v>
      </c>
      <c r="D79" s="279">
        <v>0</v>
      </c>
      <c r="E79" s="279">
        <v>0</v>
      </c>
      <c r="F79" s="279">
        <v>45000000</v>
      </c>
      <c r="G79" s="773">
        <v>0</v>
      </c>
      <c r="H79" s="279">
        <v>45000000</v>
      </c>
      <c r="I79" s="279">
        <v>857609</v>
      </c>
      <c r="J79" s="279"/>
      <c r="K79" s="279">
        <v>37918609</v>
      </c>
      <c r="L79" s="830">
        <v>0.84263575555555559</v>
      </c>
      <c r="M79" s="279">
        <v>7081391</v>
      </c>
      <c r="N79" s="279">
        <v>857609</v>
      </c>
      <c r="O79" s="279"/>
      <c r="P79" s="279">
        <v>37918609</v>
      </c>
      <c r="Q79" s="830">
        <v>0.84263575555555559</v>
      </c>
      <c r="R79" s="279">
        <v>7081391</v>
      </c>
      <c r="S79" s="830">
        <v>0.15736424444444444</v>
      </c>
      <c r="T79" s="279">
        <v>0</v>
      </c>
      <c r="U79" s="279">
        <v>37734731</v>
      </c>
      <c r="V79" s="279">
        <v>37734731</v>
      </c>
      <c r="W79" s="830">
        <v>0.83854957777777783</v>
      </c>
      <c r="X79" s="279">
        <v>19146695</v>
      </c>
      <c r="Y79" s="279">
        <v>19146695</v>
      </c>
      <c r="Z79" s="830"/>
      <c r="AA79" s="282">
        <v>18771914</v>
      </c>
      <c r="AB79" s="735"/>
      <c r="AC79" s="735"/>
      <c r="AD79" s="735"/>
      <c r="AE79" s="735"/>
      <c r="AF79" s="247"/>
      <c r="AH79" s="735"/>
    </row>
    <row r="80" spans="1:34" s="275" customFormat="1" x14ac:dyDescent="0.2">
      <c r="A80" s="276" t="s">
        <v>323</v>
      </c>
      <c r="B80" s="836" t="s">
        <v>324</v>
      </c>
      <c r="C80" s="279">
        <v>0</v>
      </c>
      <c r="D80" s="279">
        <v>0</v>
      </c>
      <c r="E80" s="279">
        <v>0</v>
      </c>
      <c r="F80" s="279">
        <v>497723308</v>
      </c>
      <c r="G80" s="773">
        <v>0</v>
      </c>
      <c r="H80" s="279">
        <v>497723308</v>
      </c>
      <c r="I80" s="279">
        <v>457307787</v>
      </c>
      <c r="J80" s="279">
        <v>35402.519999980927</v>
      </c>
      <c r="K80" s="279">
        <v>457272384.48000002</v>
      </c>
      <c r="L80" s="830">
        <v>0.91872809074876605</v>
      </c>
      <c r="M80" s="279">
        <v>40450923.519999981</v>
      </c>
      <c r="N80" s="279">
        <v>457272384.48000002</v>
      </c>
      <c r="O80" s="279"/>
      <c r="P80" s="279">
        <v>457272384.48000002</v>
      </c>
      <c r="Q80" s="830">
        <v>0.91872809074876605</v>
      </c>
      <c r="R80" s="279">
        <v>40450923.519999981</v>
      </c>
      <c r="S80" s="830">
        <v>8.1271909251233981E-2</v>
      </c>
      <c r="T80" s="279">
        <v>0</v>
      </c>
      <c r="U80" s="279"/>
      <c r="V80" s="279">
        <v>0</v>
      </c>
      <c r="W80" s="830">
        <v>0</v>
      </c>
      <c r="X80" s="279"/>
      <c r="Y80" s="279">
        <v>0</v>
      </c>
      <c r="Z80" s="830"/>
      <c r="AA80" s="282">
        <v>457272384.48000002</v>
      </c>
      <c r="AB80" s="735"/>
      <c r="AC80" s="735"/>
      <c r="AD80" s="735"/>
      <c r="AE80" s="735"/>
      <c r="AF80" s="247"/>
      <c r="AH80" s="735"/>
    </row>
    <row r="81" spans="1:34" s="275" customFormat="1" x14ac:dyDescent="0.2">
      <c r="A81" s="276" t="s">
        <v>325</v>
      </c>
      <c r="B81" s="836" t="s">
        <v>326</v>
      </c>
      <c r="C81" s="279">
        <v>0</v>
      </c>
      <c r="D81" s="279">
        <v>0</v>
      </c>
      <c r="E81" s="279">
        <v>0</v>
      </c>
      <c r="F81" s="279">
        <v>205561521.53</v>
      </c>
      <c r="G81" s="773">
        <v>0</v>
      </c>
      <c r="H81" s="279">
        <v>205561521.53</v>
      </c>
      <c r="I81" s="279">
        <v>196000520.68000001</v>
      </c>
      <c r="J81" s="279">
        <v>20807.680000007153</v>
      </c>
      <c r="K81" s="279">
        <v>195979713</v>
      </c>
      <c r="L81" s="830">
        <v>0.95338714921604817</v>
      </c>
      <c r="M81" s="279">
        <v>9581808.5300000012</v>
      </c>
      <c r="N81" s="279">
        <v>195979713</v>
      </c>
      <c r="O81" s="279"/>
      <c r="P81" s="279">
        <v>195979713</v>
      </c>
      <c r="Q81" s="830">
        <v>0.95338714921604817</v>
      </c>
      <c r="R81" s="279">
        <v>9581808.5300000012</v>
      </c>
      <c r="S81" s="830">
        <v>4.661285078395188E-2</v>
      </c>
      <c r="T81" s="279">
        <v>0</v>
      </c>
      <c r="U81" s="279"/>
      <c r="V81" s="279">
        <v>0</v>
      </c>
      <c r="W81" s="830">
        <v>0</v>
      </c>
      <c r="X81" s="279"/>
      <c r="Y81" s="279">
        <v>0</v>
      </c>
      <c r="Z81" s="830"/>
      <c r="AA81" s="282">
        <v>195979713</v>
      </c>
      <c r="AB81" s="735"/>
      <c r="AC81" s="735"/>
      <c r="AD81" s="735"/>
      <c r="AE81" s="735"/>
      <c r="AF81" s="247"/>
      <c r="AH81" s="735"/>
    </row>
    <row r="82" spans="1:34" s="275" customFormat="1" ht="25.5" x14ac:dyDescent="0.2">
      <c r="A82" s="276" t="s">
        <v>327</v>
      </c>
      <c r="B82" s="836" t="s">
        <v>328</v>
      </c>
      <c r="C82" s="279">
        <v>0</v>
      </c>
      <c r="D82" s="279">
        <v>0</v>
      </c>
      <c r="E82" s="279">
        <v>0</v>
      </c>
      <c r="F82" s="279">
        <v>76800000</v>
      </c>
      <c r="G82" s="773">
        <v>0</v>
      </c>
      <c r="H82" s="279">
        <v>76800000</v>
      </c>
      <c r="I82" s="279">
        <v>0</v>
      </c>
      <c r="J82" s="279"/>
      <c r="K82" s="279">
        <v>69140985</v>
      </c>
      <c r="L82" s="830">
        <v>0.90027324218750004</v>
      </c>
      <c r="M82" s="279">
        <v>7659015</v>
      </c>
      <c r="N82" s="279">
        <v>69140985</v>
      </c>
      <c r="O82" s="279"/>
      <c r="P82" s="279">
        <v>69140985</v>
      </c>
      <c r="Q82" s="830">
        <v>0.90027324218750004</v>
      </c>
      <c r="R82" s="279">
        <v>7659015</v>
      </c>
      <c r="S82" s="830">
        <v>9.9726757812499997E-2</v>
      </c>
      <c r="T82" s="279">
        <v>0</v>
      </c>
      <c r="U82" s="279"/>
      <c r="V82" s="279">
        <v>0</v>
      </c>
      <c r="W82" s="830">
        <v>0</v>
      </c>
      <c r="X82" s="279"/>
      <c r="Y82" s="279">
        <v>0</v>
      </c>
      <c r="Z82" s="830"/>
      <c r="AA82" s="282">
        <v>69140985</v>
      </c>
      <c r="AB82" s="735"/>
      <c r="AC82" s="735"/>
      <c r="AD82" s="735"/>
      <c r="AE82" s="735"/>
      <c r="AF82" s="247"/>
      <c r="AH82" s="735"/>
    </row>
    <row r="83" spans="1:34" x14ac:dyDescent="0.2">
      <c r="A83" s="328">
        <v>4</v>
      </c>
      <c r="B83" s="329" t="s">
        <v>238</v>
      </c>
      <c r="C83" s="373">
        <v>0</v>
      </c>
      <c r="D83" s="373">
        <v>0</v>
      </c>
      <c r="E83" s="373">
        <v>0</v>
      </c>
      <c r="F83" s="373">
        <v>600153796</v>
      </c>
      <c r="G83" s="767">
        <v>0</v>
      </c>
      <c r="H83" s="373">
        <v>600153796</v>
      </c>
      <c r="I83" s="373">
        <v>58762500</v>
      </c>
      <c r="J83" s="373">
        <v>59776382</v>
      </c>
      <c r="K83" s="373">
        <v>439889868</v>
      </c>
      <c r="L83" s="825">
        <v>0.732961902318785</v>
      </c>
      <c r="M83" s="373">
        <v>160263928</v>
      </c>
      <c r="N83" s="373">
        <v>58762500</v>
      </c>
      <c r="O83" s="373">
        <v>59776382</v>
      </c>
      <c r="P83" s="373">
        <v>439889868</v>
      </c>
      <c r="Q83" s="825">
        <v>0.732961902318785</v>
      </c>
      <c r="R83" s="373">
        <v>160263928</v>
      </c>
      <c r="S83" s="825">
        <v>0.26703809768121506</v>
      </c>
      <c r="T83" s="373">
        <v>237708759</v>
      </c>
      <c r="U83" s="373">
        <v>0</v>
      </c>
      <c r="V83" s="373">
        <v>237708759</v>
      </c>
      <c r="W83" s="825">
        <v>0.39607973920071649</v>
      </c>
      <c r="X83" s="373">
        <v>118631050</v>
      </c>
      <c r="Y83" s="373">
        <v>392909868</v>
      </c>
      <c r="Z83" s="825">
        <v>0.65468196755353025</v>
      </c>
      <c r="AA83" s="261">
        <v>46980000</v>
      </c>
      <c r="AB83" s="735"/>
      <c r="AC83" s="735"/>
      <c r="AD83" s="735"/>
      <c r="AE83" s="735"/>
      <c r="AF83" s="247"/>
      <c r="AH83" s="735"/>
    </row>
    <row r="84" spans="1:34" x14ac:dyDescent="0.2">
      <c r="A84" s="328" t="s">
        <v>239</v>
      </c>
      <c r="B84" s="329" t="s">
        <v>185</v>
      </c>
      <c r="C84" s="373">
        <v>0</v>
      </c>
      <c r="D84" s="373">
        <v>0</v>
      </c>
      <c r="E84" s="373">
        <v>0</v>
      </c>
      <c r="F84" s="373">
        <v>600153796</v>
      </c>
      <c r="G84" s="767">
        <v>0</v>
      </c>
      <c r="H84" s="373">
        <v>600153796</v>
      </c>
      <c r="I84" s="373">
        <v>58762500</v>
      </c>
      <c r="J84" s="373">
        <v>59776382</v>
      </c>
      <c r="K84" s="373">
        <v>439889868</v>
      </c>
      <c r="L84" s="825">
        <v>0.732961902318785</v>
      </c>
      <c r="M84" s="373">
        <v>160263928</v>
      </c>
      <c r="N84" s="373">
        <v>58762500</v>
      </c>
      <c r="O84" s="373">
        <v>59776382</v>
      </c>
      <c r="P84" s="373">
        <v>439889868</v>
      </c>
      <c r="Q84" s="825">
        <v>0.732961902318785</v>
      </c>
      <c r="R84" s="373">
        <v>160263928</v>
      </c>
      <c r="S84" s="825">
        <v>0.26703809768121506</v>
      </c>
      <c r="T84" s="373">
        <v>237708759</v>
      </c>
      <c r="U84" s="373">
        <v>0</v>
      </c>
      <c r="V84" s="373">
        <v>237708759</v>
      </c>
      <c r="W84" s="825">
        <v>0.39607973920071649</v>
      </c>
      <c r="X84" s="373">
        <v>118631050</v>
      </c>
      <c r="Y84" s="373">
        <v>392909868</v>
      </c>
      <c r="Z84" s="825">
        <v>0.65468196755353025</v>
      </c>
      <c r="AA84" s="261">
        <v>46980000</v>
      </c>
      <c r="AB84" s="735"/>
      <c r="AC84" s="735"/>
      <c r="AD84" s="735"/>
      <c r="AE84" s="735"/>
      <c r="AF84" s="247"/>
      <c r="AH84" s="735"/>
    </row>
    <row r="85" spans="1:34" x14ac:dyDescent="0.2">
      <c r="A85" s="330" t="s">
        <v>240</v>
      </c>
      <c r="B85" s="329" t="s">
        <v>188</v>
      </c>
      <c r="C85" s="373">
        <v>0</v>
      </c>
      <c r="D85" s="373">
        <v>0</v>
      </c>
      <c r="E85" s="373">
        <v>0</v>
      </c>
      <c r="F85" s="373">
        <v>600153796</v>
      </c>
      <c r="G85" s="767">
        <v>0</v>
      </c>
      <c r="H85" s="373">
        <v>600153796</v>
      </c>
      <c r="I85" s="373">
        <v>58762500</v>
      </c>
      <c r="J85" s="373">
        <v>59776382</v>
      </c>
      <c r="K85" s="373">
        <v>439889868</v>
      </c>
      <c r="L85" s="825">
        <v>0.732961902318785</v>
      </c>
      <c r="M85" s="373">
        <v>160263928</v>
      </c>
      <c r="N85" s="373">
        <v>58762500</v>
      </c>
      <c r="O85" s="373">
        <v>59776382</v>
      </c>
      <c r="P85" s="373">
        <v>439889868</v>
      </c>
      <c r="Q85" s="825">
        <v>0.732961902318785</v>
      </c>
      <c r="R85" s="373">
        <v>160263928</v>
      </c>
      <c r="S85" s="825">
        <v>0.26703809768121506</v>
      </c>
      <c r="T85" s="373">
        <v>237708759</v>
      </c>
      <c r="U85" s="373">
        <v>0</v>
      </c>
      <c r="V85" s="373">
        <v>237708759</v>
      </c>
      <c r="W85" s="825">
        <v>0.39607973920071649</v>
      </c>
      <c r="X85" s="373">
        <v>118631050</v>
      </c>
      <c r="Y85" s="373">
        <v>392909868</v>
      </c>
      <c r="Z85" s="825">
        <v>0.65468196755353025</v>
      </c>
      <c r="AA85" s="261">
        <v>46980000</v>
      </c>
      <c r="AB85" s="735"/>
      <c r="AC85" s="735"/>
      <c r="AD85" s="735"/>
      <c r="AE85" s="735"/>
      <c r="AF85" s="247"/>
      <c r="AH85" s="735"/>
    </row>
    <row r="86" spans="1:34" x14ac:dyDescent="0.2">
      <c r="A86" s="330" t="s">
        <v>241</v>
      </c>
      <c r="B86" s="329" t="s">
        <v>190</v>
      </c>
      <c r="C86" s="373">
        <v>0</v>
      </c>
      <c r="D86" s="373">
        <v>0</v>
      </c>
      <c r="E86" s="373">
        <v>0</v>
      </c>
      <c r="F86" s="373">
        <v>600153796</v>
      </c>
      <c r="G86" s="767">
        <v>0</v>
      </c>
      <c r="H86" s="373">
        <v>600153796</v>
      </c>
      <c r="I86" s="373">
        <v>58762500</v>
      </c>
      <c r="J86" s="373">
        <v>59776382</v>
      </c>
      <c r="K86" s="373">
        <v>439889868</v>
      </c>
      <c r="L86" s="825">
        <v>0.732961902318785</v>
      </c>
      <c r="M86" s="373">
        <v>160263928</v>
      </c>
      <c r="N86" s="373">
        <v>58762500</v>
      </c>
      <c r="O86" s="373">
        <v>59776382</v>
      </c>
      <c r="P86" s="373">
        <v>439889868</v>
      </c>
      <c r="Q86" s="825">
        <v>0.732961902318785</v>
      </c>
      <c r="R86" s="373">
        <v>160263928</v>
      </c>
      <c r="S86" s="825">
        <v>0.26703809768121506</v>
      </c>
      <c r="T86" s="373">
        <v>237708759</v>
      </c>
      <c r="U86" s="373">
        <v>0</v>
      </c>
      <c r="V86" s="373">
        <v>237708759</v>
      </c>
      <c r="W86" s="825">
        <v>0.39607973920071649</v>
      </c>
      <c r="X86" s="373">
        <v>118631050</v>
      </c>
      <c r="Y86" s="373">
        <v>392909868</v>
      </c>
      <c r="Z86" s="825">
        <v>0.65468196755353025</v>
      </c>
      <c r="AA86" s="261">
        <v>46980000</v>
      </c>
      <c r="AB86" s="735"/>
      <c r="AC86" s="735"/>
      <c r="AD86" s="735"/>
      <c r="AE86" s="735"/>
      <c r="AF86" s="247"/>
      <c r="AH86" s="735"/>
    </row>
    <row r="87" spans="1:34" s="275" customFormat="1" ht="25.5" x14ac:dyDescent="0.2">
      <c r="A87" s="276" t="s">
        <v>242</v>
      </c>
      <c r="B87" s="833" t="s">
        <v>329</v>
      </c>
      <c r="C87" s="279">
        <v>0</v>
      </c>
      <c r="D87" s="279">
        <v>0</v>
      </c>
      <c r="E87" s="279">
        <v>0</v>
      </c>
      <c r="F87" s="279">
        <v>142995079</v>
      </c>
      <c r="G87" s="773">
        <v>0</v>
      </c>
      <c r="H87" s="279">
        <v>142995079</v>
      </c>
      <c r="I87" s="279">
        <v>0</v>
      </c>
      <c r="J87" s="279">
        <v>0</v>
      </c>
      <c r="K87" s="279">
        <v>0</v>
      </c>
      <c r="L87" s="830">
        <v>0</v>
      </c>
      <c r="M87" s="279">
        <v>142995079</v>
      </c>
      <c r="N87" s="279">
        <v>0</v>
      </c>
      <c r="O87" s="279">
        <v>0</v>
      </c>
      <c r="P87" s="279">
        <v>0</v>
      </c>
      <c r="Q87" s="830">
        <v>0</v>
      </c>
      <c r="R87" s="279">
        <v>142995079</v>
      </c>
      <c r="S87" s="830">
        <v>1</v>
      </c>
      <c r="T87" s="279">
        <v>0</v>
      </c>
      <c r="U87" s="279">
        <v>0</v>
      </c>
      <c r="V87" s="279">
        <v>0</v>
      </c>
      <c r="W87" s="830">
        <v>0</v>
      </c>
      <c r="X87" s="279">
        <v>0</v>
      </c>
      <c r="Y87" s="279">
        <v>0</v>
      </c>
      <c r="Z87" s="830">
        <v>0</v>
      </c>
      <c r="AA87" s="282">
        <v>0</v>
      </c>
      <c r="AB87" s="735"/>
      <c r="AC87" s="735"/>
      <c r="AD87" s="735"/>
      <c r="AE87" s="735"/>
      <c r="AF87" s="247"/>
    </row>
    <row r="88" spans="1:34" s="275" customFormat="1" x14ac:dyDescent="0.2">
      <c r="A88" s="276" t="s">
        <v>248</v>
      </c>
      <c r="B88" s="333" t="s">
        <v>330</v>
      </c>
      <c r="C88" s="279">
        <v>0</v>
      </c>
      <c r="D88" s="279">
        <v>0</v>
      </c>
      <c r="E88" s="279">
        <v>0</v>
      </c>
      <c r="F88" s="279">
        <v>53781799</v>
      </c>
      <c r="G88" s="773">
        <v>0</v>
      </c>
      <c r="H88" s="279">
        <v>53781799</v>
      </c>
      <c r="I88" s="279">
        <v>0</v>
      </c>
      <c r="J88" s="279">
        <v>0</v>
      </c>
      <c r="K88" s="279">
        <v>49750000</v>
      </c>
      <c r="L88" s="830">
        <v>0.92503413654868627</v>
      </c>
      <c r="M88" s="279">
        <v>4031799</v>
      </c>
      <c r="N88" s="279">
        <v>0</v>
      </c>
      <c r="O88" s="279">
        <v>0</v>
      </c>
      <c r="P88" s="279">
        <v>49750000</v>
      </c>
      <c r="Q88" s="830">
        <v>0.92503413654868627</v>
      </c>
      <c r="R88" s="279">
        <v>4031799</v>
      </c>
      <c r="S88" s="830">
        <v>7.4965863451313702E-2</v>
      </c>
      <c r="T88" s="279">
        <v>49750000</v>
      </c>
      <c r="U88" s="279"/>
      <c r="V88" s="279">
        <v>49750000</v>
      </c>
      <c r="W88" s="830">
        <v>0.92503413654868627</v>
      </c>
      <c r="X88" s="279"/>
      <c r="Y88" s="279">
        <v>49750000</v>
      </c>
      <c r="Z88" s="830">
        <v>0.92503413654868627</v>
      </c>
      <c r="AA88" s="282">
        <v>0</v>
      </c>
      <c r="AB88" s="735"/>
      <c r="AC88" s="735"/>
      <c r="AD88" s="735"/>
      <c r="AE88" s="735"/>
      <c r="AF88" s="247"/>
    </row>
    <row r="89" spans="1:34" s="275" customFormat="1" ht="25.5" x14ac:dyDescent="0.2">
      <c r="A89" s="521" t="s">
        <v>331</v>
      </c>
      <c r="B89" s="837" t="s">
        <v>332</v>
      </c>
      <c r="C89" s="371">
        <v>0</v>
      </c>
      <c r="D89" s="371">
        <v>0</v>
      </c>
      <c r="E89" s="371">
        <v>0</v>
      </c>
      <c r="F89" s="371">
        <v>403376918</v>
      </c>
      <c r="G89" s="838">
        <v>0</v>
      </c>
      <c r="H89" s="279">
        <v>403376918</v>
      </c>
      <c r="I89" s="371">
        <v>58762500</v>
      </c>
      <c r="J89" s="371">
        <v>59776382</v>
      </c>
      <c r="K89" s="279">
        <v>390139868</v>
      </c>
      <c r="L89" s="830">
        <v>0.96718441385880194</v>
      </c>
      <c r="M89" s="279">
        <v>13237050</v>
      </c>
      <c r="N89" s="371">
        <v>58762500</v>
      </c>
      <c r="O89" s="371">
        <v>59776382</v>
      </c>
      <c r="P89" s="279">
        <v>390139868</v>
      </c>
      <c r="Q89" s="839">
        <v>0.96718441385880194</v>
      </c>
      <c r="R89" s="371">
        <v>13237050</v>
      </c>
      <c r="S89" s="839">
        <v>3.2815586141198096E-2</v>
      </c>
      <c r="T89" s="279">
        <v>187958759</v>
      </c>
      <c r="U89" s="371"/>
      <c r="V89" s="371">
        <v>187958759</v>
      </c>
      <c r="W89" s="839">
        <v>0.46596309955444698</v>
      </c>
      <c r="X89" s="371">
        <v>118631050</v>
      </c>
      <c r="Y89" s="279">
        <v>343159868</v>
      </c>
      <c r="Z89" s="839">
        <v>0.8507176605479444</v>
      </c>
      <c r="AA89" s="282">
        <v>46980000</v>
      </c>
      <c r="AB89" s="735"/>
      <c r="AC89" s="735"/>
      <c r="AD89" s="735"/>
      <c r="AE89" s="735"/>
      <c r="AF89" s="247"/>
      <c r="AH89" s="735"/>
    </row>
    <row r="90" spans="1:34" s="275" customFormat="1" x14ac:dyDescent="0.2">
      <c r="A90" s="567"/>
      <c r="B90" s="568"/>
      <c r="C90" s="840"/>
      <c r="D90" s="840"/>
      <c r="E90" s="840"/>
      <c r="F90" s="569"/>
      <c r="G90" s="840"/>
      <c r="H90" s="840"/>
      <c r="I90" s="840"/>
      <c r="J90" s="840"/>
      <c r="K90" s="840"/>
      <c r="L90" s="841"/>
      <c r="M90" s="840"/>
      <c r="N90" s="840"/>
      <c r="O90" s="840"/>
      <c r="P90" s="840"/>
      <c r="Q90" s="841"/>
      <c r="R90" s="840"/>
      <c r="S90" s="841"/>
      <c r="T90" s="840"/>
      <c r="U90" s="840"/>
      <c r="V90" s="840"/>
      <c r="W90" s="841"/>
      <c r="X90" s="840"/>
      <c r="Y90" s="840"/>
      <c r="Z90" s="841"/>
      <c r="AA90" s="840"/>
    </row>
    <row r="91" spans="1:34" s="275" customFormat="1" x14ac:dyDescent="0.2">
      <c r="A91" s="567"/>
      <c r="B91" s="568"/>
      <c r="C91" s="840"/>
      <c r="D91" s="840"/>
      <c r="E91" s="840"/>
      <c r="F91" s="569"/>
      <c r="G91" s="840"/>
      <c r="H91" s="840"/>
      <c r="I91" s="840"/>
      <c r="J91" s="840"/>
      <c r="K91" s="840"/>
      <c r="L91" s="841"/>
      <c r="M91" s="840"/>
      <c r="N91" s="840"/>
      <c r="O91" s="840"/>
      <c r="P91" s="840"/>
      <c r="Q91" s="841"/>
      <c r="R91" s="840"/>
      <c r="S91" s="841"/>
      <c r="T91" s="840"/>
      <c r="U91" s="840"/>
      <c r="V91" s="840"/>
      <c r="W91" s="841"/>
      <c r="X91" s="840"/>
      <c r="Y91" s="840"/>
      <c r="Z91" s="841"/>
      <c r="AA91" s="840"/>
    </row>
    <row r="92" spans="1:34" s="275" customFormat="1" x14ac:dyDescent="0.2">
      <c r="A92" s="567"/>
      <c r="B92" s="568"/>
      <c r="C92" s="840"/>
      <c r="D92" s="840"/>
      <c r="E92" s="840"/>
      <c r="F92" s="569"/>
      <c r="G92" s="840"/>
      <c r="H92" s="840"/>
      <c r="I92" s="840"/>
      <c r="J92" s="840"/>
      <c r="K92" s="840"/>
      <c r="L92" s="841"/>
      <c r="M92" s="840"/>
      <c r="N92" s="840"/>
      <c r="O92" s="840"/>
      <c r="P92" s="840"/>
      <c r="Q92" s="841"/>
      <c r="R92" s="840"/>
      <c r="S92" s="841"/>
      <c r="T92" s="840"/>
      <c r="U92" s="840"/>
      <c r="V92" s="840"/>
      <c r="W92" s="841"/>
      <c r="X92" s="840"/>
      <c r="Y92" s="840"/>
      <c r="Z92" s="841"/>
      <c r="AA92" s="840"/>
    </row>
    <row r="93" spans="1:34" s="275" customFormat="1" x14ac:dyDescent="0.2">
      <c r="A93" s="567"/>
      <c r="B93" s="568"/>
      <c r="C93" s="840"/>
      <c r="D93" s="840"/>
      <c r="E93" s="840"/>
      <c r="F93" s="569"/>
      <c r="G93" s="840"/>
      <c r="H93" s="840"/>
      <c r="I93" s="840"/>
      <c r="J93" s="840"/>
      <c r="K93" s="840"/>
      <c r="L93" s="841"/>
      <c r="M93" s="840"/>
      <c r="N93" s="840"/>
      <c r="O93" s="840"/>
      <c r="P93" s="840"/>
      <c r="Q93" s="841"/>
      <c r="R93" s="840"/>
      <c r="S93" s="841"/>
      <c r="T93" s="840"/>
      <c r="U93" s="840"/>
      <c r="V93" s="840"/>
      <c r="W93" s="841"/>
      <c r="X93" s="840"/>
      <c r="Y93" s="840"/>
      <c r="Z93" s="841"/>
      <c r="AA93" s="840"/>
    </row>
    <row r="94" spans="1:34" s="275" customFormat="1" x14ac:dyDescent="0.2">
      <c r="A94" s="567"/>
      <c r="B94" s="568"/>
      <c r="C94" s="840"/>
      <c r="D94" s="840"/>
      <c r="E94" s="840"/>
      <c r="F94" s="569"/>
      <c r="G94" s="840"/>
      <c r="H94" s="840"/>
      <c r="I94" s="840"/>
      <c r="J94" s="840"/>
      <c r="K94" s="840"/>
      <c r="L94" s="841"/>
      <c r="M94" s="840"/>
      <c r="N94" s="840"/>
      <c r="O94" s="840"/>
      <c r="P94" s="840"/>
      <c r="Q94" s="841"/>
      <c r="R94" s="840"/>
      <c r="S94" s="841"/>
      <c r="T94" s="840"/>
      <c r="U94" s="840"/>
      <c r="V94" s="840"/>
      <c r="W94" s="841"/>
      <c r="X94" s="840"/>
      <c r="Y94" s="840"/>
      <c r="Z94" s="841"/>
      <c r="AA94" s="840"/>
    </row>
    <row r="95" spans="1:34" s="275" customFormat="1" x14ac:dyDescent="0.2">
      <c r="A95" s="567"/>
      <c r="B95" s="568"/>
      <c r="C95" s="840"/>
      <c r="D95" s="840"/>
      <c r="E95" s="840"/>
      <c r="F95" s="569"/>
      <c r="G95" s="840"/>
      <c r="H95" s="840"/>
      <c r="I95" s="840"/>
      <c r="J95" s="840"/>
      <c r="K95" s="840"/>
      <c r="L95" s="841"/>
      <c r="M95" s="840"/>
      <c r="N95" s="840"/>
      <c r="O95" s="840"/>
      <c r="P95" s="840"/>
      <c r="Q95" s="841"/>
      <c r="R95" s="840"/>
      <c r="S95" s="841"/>
      <c r="T95" s="840"/>
      <c r="U95" s="840"/>
      <c r="V95" s="840"/>
      <c r="W95" s="841"/>
      <c r="X95" s="840"/>
      <c r="Y95" s="840"/>
      <c r="Z95" s="841"/>
      <c r="AA95" s="840"/>
    </row>
    <row r="96" spans="1:34" s="275" customFormat="1" x14ac:dyDescent="0.2">
      <c r="A96" s="567"/>
      <c r="B96" s="568"/>
      <c r="C96" s="840"/>
      <c r="D96" s="840"/>
      <c r="E96" s="840"/>
      <c r="F96" s="569"/>
      <c r="G96" s="840"/>
      <c r="H96" s="840"/>
      <c r="I96" s="840"/>
      <c r="J96" s="840"/>
      <c r="K96" s="840"/>
      <c r="L96" s="841"/>
      <c r="M96" s="840"/>
      <c r="N96" s="840"/>
      <c r="O96" s="840"/>
      <c r="P96" s="840"/>
      <c r="Q96" s="841"/>
      <c r="R96" s="840"/>
      <c r="S96" s="841"/>
      <c r="T96" s="840"/>
      <c r="U96" s="840"/>
      <c r="V96" s="840"/>
      <c r="W96" s="841"/>
      <c r="X96" s="840"/>
      <c r="Y96" s="840"/>
      <c r="Z96" s="841"/>
      <c r="AA96" s="840"/>
    </row>
    <row r="97" spans="1:256" s="275" customFormat="1" x14ac:dyDescent="0.2">
      <c r="A97" s="567"/>
      <c r="B97" s="568"/>
      <c r="C97" s="840"/>
      <c r="D97" s="840"/>
      <c r="E97" s="840"/>
      <c r="F97" s="569"/>
      <c r="G97" s="840"/>
      <c r="H97" s="840"/>
      <c r="I97" s="840"/>
      <c r="J97" s="840"/>
      <c r="K97" s="840"/>
      <c r="L97" s="841"/>
      <c r="M97" s="840"/>
      <c r="N97" s="840"/>
      <c r="O97" s="840"/>
      <c r="P97" s="840"/>
      <c r="Q97" s="841"/>
      <c r="R97" s="840"/>
      <c r="S97" s="841"/>
      <c r="T97" s="840"/>
      <c r="U97" s="840"/>
      <c r="V97" s="840"/>
      <c r="W97" s="841"/>
      <c r="X97" s="840"/>
      <c r="Y97" s="840"/>
      <c r="Z97" s="841"/>
      <c r="AA97" s="840"/>
    </row>
    <row r="98" spans="1:256" s="275" customFormat="1" x14ac:dyDescent="0.2">
      <c r="A98" s="567"/>
      <c r="B98" s="568"/>
      <c r="C98" s="840"/>
      <c r="D98" s="840"/>
      <c r="E98" s="840"/>
      <c r="F98" s="569"/>
      <c r="G98" s="840"/>
      <c r="H98" s="840"/>
      <c r="I98" s="840"/>
      <c r="J98" s="840"/>
      <c r="K98" s="840"/>
      <c r="L98" s="841"/>
      <c r="M98" s="840"/>
      <c r="N98" s="840"/>
      <c r="O98" s="840"/>
      <c r="P98" s="840"/>
      <c r="Q98" s="841"/>
      <c r="R98" s="840"/>
      <c r="S98" s="841"/>
      <c r="T98" s="840"/>
      <c r="U98" s="840"/>
      <c r="V98" s="840"/>
      <c r="W98" s="841"/>
      <c r="X98" s="840"/>
      <c r="Y98" s="840"/>
      <c r="Z98" s="841"/>
      <c r="AA98" s="840"/>
    </row>
    <row r="99" spans="1:256" s="852" customFormat="1" ht="18" x14ac:dyDescent="0.25">
      <c r="A99" s="842"/>
      <c r="B99" s="843" t="s">
        <v>333</v>
      </c>
      <c r="C99" s="844"/>
      <c r="D99" s="844"/>
      <c r="E99" s="845"/>
      <c r="F99" s="846"/>
      <c r="G99" s="845"/>
      <c r="H99" s="845"/>
      <c r="I99" s="845"/>
      <c r="J99" s="845"/>
      <c r="K99" s="844" t="s">
        <v>333</v>
      </c>
      <c r="L99" s="847"/>
      <c r="M99" s="844"/>
      <c r="N99" s="848"/>
      <c r="O99" s="848"/>
      <c r="P99" s="848"/>
      <c r="Q99" s="849"/>
      <c r="R99" s="844"/>
      <c r="S99" s="847"/>
      <c r="T99" s="845"/>
      <c r="U99" s="850"/>
      <c r="V99" s="845"/>
      <c r="W99" s="851"/>
      <c r="X99" s="845"/>
      <c r="Y99" s="845"/>
      <c r="Z99" s="851"/>
      <c r="AA99" s="845"/>
    </row>
    <row r="100" spans="1:256" s="216" customFormat="1" ht="18" x14ac:dyDescent="0.25">
      <c r="B100" s="217" t="s">
        <v>250</v>
      </c>
      <c r="C100" s="217"/>
      <c r="D100" s="217"/>
      <c r="E100" s="217"/>
      <c r="F100" s="218"/>
      <c r="G100" s="217"/>
      <c r="H100" s="217"/>
      <c r="I100" s="401"/>
      <c r="J100" s="217"/>
      <c r="K100" s="217" t="s">
        <v>251</v>
      </c>
      <c r="L100" s="217"/>
      <c r="N100" s="853"/>
      <c r="O100" s="854"/>
      <c r="P100" s="854"/>
      <c r="Q100" s="853"/>
      <c r="T100" s="852"/>
      <c r="U100" s="852"/>
      <c r="V100" s="852"/>
      <c r="W100" s="852"/>
      <c r="X100" s="852"/>
      <c r="Y100" s="852"/>
      <c r="Z100" s="852"/>
      <c r="AB100" s="852"/>
      <c r="IT100" s="218"/>
      <c r="IU100" s="218"/>
      <c r="IV100" s="218"/>
    </row>
    <row r="101" spans="1:256" s="216" customFormat="1" ht="18" x14ac:dyDescent="0.25">
      <c r="B101" s="855" t="s">
        <v>334</v>
      </c>
      <c r="C101" s="217"/>
      <c r="D101" s="217"/>
      <c r="E101" s="217"/>
      <c r="F101" s="218"/>
      <c r="G101" s="217"/>
      <c r="H101" s="217"/>
      <c r="I101" s="401"/>
      <c r="J101" s="217"/>
      <c r="K101" s="401" t="s">
        <v>335</v>
      </c>
      <c r="L101" s="217"/>
      <c r="N101" s="854"/>
      <c r="O101" s="856"/>
      <c r="P101" s="856"/>
      <c r="Q101" s="856"/>
      <c r="AB101" s="852"/>
      <c r="IT101" s="218"/>
      <c r="IU101" s="218"/>
      <c r="IV101" s="218"/>
    </row>
    <row r="102" spans="1:256" s="216" customFormat="1" ht="18" x14ac:dyDescent="0.25">
      <c r="B102" s="217" t="s">
        <v>336</v>
      </c>
      <c r="F102" s="218"/>
      <c r="I102" s="401"/>
      <c r="K102" s="401" t="s">
        <v>337</v>
      </c>
      <c r="N102" s="857"/>
      <c r="O102" s="856"/>
      <c r="P102" s="853"/>
      <c r="Q102" s="853"/>
      <c r="AB102" s="852"/>
      <c r="IT102" s="218"/>
      <c r="IU102" s="218"/>
      <c r="IV102" s="218"/>
    </row>
    <row r="103" spans="1:256" s="764" customFormat="1" ht="18" x14ac:dyDescent="0.25">
      <c r="B103" s="401" t="s">
        <v>302</v>
      </c>
      <c r="K103" s="401" t="s">
        <v>338</v>
      </c>
      <c r="P103" s="858"/>
      <c r="AB103" s="512"/>
    </row>
    <row r="104" spans="1:256" x14ac:dyDescent="0.2">
      <c r="B104" s="246" t="s">
        <v>339</v>
      </c>
      <c r="O104" s="247"/>
    </row>
  </sheetData>
  <sheetProtection selectLockedCells="1" selectUnlockedCells="1"/>
  <mergeCells count="31">
    <mergeCell ref="H6:H8"/>
    <mergeCell ref="I6:I8"/>
    <mergeCell ref="N6:N8"/>
    <mergeCell ref="O6:O8"/>
    <mergeCell ref="A1:AA1"/>
    <mergeCell ref="A2:AA2"/>
    <mergeCell ref="A3:AA3"/>
    <mergeCell ref="A4:AA4"/>
    <mergeCell ref="A6:A8"/>
    <mergeCell ref="B6:B8"/>
    <mergeCell ref="C6:C8"/>
    <mergeCell ref="D6:G6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D7:E7"/>
    <mergeCell ref="F7:F8"/>
    <mergeCell ref="G7:G8"/>
    <mergeCell ref="V6:V8"/>
    <mergeCell ref="W6:W8"/>
    <mergeCell ref="X6:X8"/>
    <mergeCell ref="J6:J8"/>
    <mergeCell ref="K6:K8"/>
    <mergeCell ref="L6:L8"/>
    <mergeCell ref="M6:M8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topLeftCell="A264" workbookViewId="0">
      <selection activeCell="A273" sqref="A273"/>
    </sheetView>
  </sheetViews>
  <sheetFormatPr baseColWidth="10" defaultRowHeight="15" x14ac:dyDescent="0.25"/>
  <cols>
    <col min="1" max="1" width="17.140625" style="2" customWidth="1"/>
    <col min="2" max="2" width="11.42578125" style="2"/>
    <col min="3" max="3" width="18.42578125" style="1" customWidth="1"/>
    <col min="4" max="4" width="77.85546875" style="1" customWidth="1"/>
    <col min="5" max="5" width="16.140625" style="2" customWidth="1"/>
    <col min="6" max="6" width="11.42578125" style="2"/>
    <col min="7" max="7" width="24.28515625" style="1" customWidth="1"/>
    <col min="8" max="8" width="12.28515625" style="1" customWidth="1"/>
    <col min="9" max="16384" width="11.42578125" style="1"/>
  </cols>
  <sheetData>
    <row r="1" spans="1:7" x14ac:dyDescent="0.25">
      <c r="D1" s="4"/>
      <c r="G1" s="5"/>
    </row>
    <row r="2" spans="1:7" x14ac:dyDescent="0.25">
      <c r="D2" s="4"/>
      <c r="G2" s="5"/>
    </row>
    <row r="3" spans="1:7" x14ac:dyDescent="0.25">
      <c r="A3" s="6" t="s">
        <v>0</v>
      </c>
      <c r="B3" s="7" t="s">
        <v>1</v>
      </c>
      <c r="C3" s="7" t="s">
        <v>2</v>
      </c>
      <c r="D3" s="9" t="s">
        <v>3</v>
      </c>
      <c r="E3" s="7" t="s">
        <v>4</v>
      </c>
      <c r="F3" s="7" t="s">
        <v>5</v>
      </c>
      <c r="G3" s="10" t="s">
        <v>2</v>
      </c>
    </row>
    <row r="4" spans="1:7" x14ac:dyDescent="0.25">
      <c r="A4" s="11"/>
      <c r="B4" s="12"/>
      <c r="C4" s="225"/>
      <c r="D4" s="14"/>
      <c r="E4" s="11"/>
      <c r="F4" s="12"/>
      <c r="G4" s="226"/>
    </row>
    <row r="5" spans="1:7" x14ac:dyDescent="0.25">
      <c r="A5" s="11"/>
      <c r="B5" s="12"/>
      <c r="C5" s="225"/>
      <c r="D5" s="14"/>
      <c r="E5" s="11"/>
      <c r="F5" s="12"/>
      <c r="G5" s="226"/>
    </row>
    <row r="6" spans="1:7" x14ac:dyDescent="0.25">
      <c r="A6" s="11"/>
      <c r="B6" s="12"/>
      <c r="C6" s="225"/>
      <c r="D6" s="14"/>
      <c r="E6" s="11"/>
      <c r="F6" s="12"/>
      <c r="G6" s="226"/>
    </row>
    <row r="7" spans="1:7" x14ac:dyDescent="0.25">
      <c r="A7" s="11"/>
      <c r="B7" s="12"/>
      <c r="C7" s="225"/>
      <c r="D7" s="14"/>
      <c r="E7" s="11"/>
      <c r="F7" s="12"/>
      <c r="G7" s="226"/>
    </row>
    <row r="8" spans="1:7" x14ac:dyDescent="0.25">
      <c r="A8" s="11"/>
      <c r="B8" s="12"/>
      <c r="C8" s="225"/>
      <c r="D8" s="14"/>
      <c r="E8" s="11"/>
      <c r="F8" s="12"/>
      <c r="G8" s="226"/>
    </row>
    <row r="9" spans="1:7" x14ac:dyDescent="0.25">
      <c r="A9" s="11"/>
      <c r="B9" s="12"/>
      <c r="C9" s="225"/>
      <c r="D9" s="14"/>
      <c r="E9" s="11"/>
      <c r="F9" s="12"/>
      <c r="G9" s="226"/>
    </row>
    <row r="10" spans="1:7" x14ac:dyDescent="0.25">
      <c r="A10" s="11"/>
      <c r="B10" s="12"/>
      <c r="C10" s="225"/>
      <c r="D10" s="14"/>
      <c r="E10" s="11"/>
      <c r="F10" s="12"/>
      <c r="G10" s="226"/>
    </row>
    <row r="11" spans="1:7" x14ac:dyDescent="0.25">
      <c r="A11" s="18"/>
      <c r="B11" s="18"/>
      <c r="C11" s="22">
        <f>SUM(C4:C10)</f>
        <v>0</v>
      </c>
      <c r="D11" s="20" t="s">
        <v>6</v>
      </c>
      <c r="E11" s="21"/>
      <c r="F11" s="21"/>
      <c r="G11" s="22">
        <f>SUM(G4:G10)</f>
        <v>0</v>
      </c>
    </row>
    <row r="12" spans="1:7" x14ac:dyDescent="0.25">
      <c r="A12" s="23"/>
      <c r="B12" s="23"/>
      <c r="C12" s="23"/>
      <c r="D12" s="25"/>
      <c r="E12" s="26"/>
      <c r="F12" s="26"/>
      <c r="G12" s="27"/>
    </row>
    <row r="13" spans="1:7" x14ac:dyDescent="0.25">
      <c r="A13" s="23"/>
      <c r="B13" s="23"/>
      <c r="C13" s="23"/>
      <c r="D13" s="25"/>
      <c r="E13" s="26"/>
      <c r="F13" s="26"/>
      <c r="G13" s="27"/>
    </row>
    <row r="14" spans="1:7" x14ac:dyDescent="0.25">
      <c r="A14" s="18" t="s">
        <v>0</v>
      </c>
      <c r="B14" s="21" t="s">
        <v>1</v>
      </c>
      <c r="C14" s="7" t="s">
        <v>2</v>
      </c>
      <c r="D14" s="28" t="s">
        <v>7</v>
      </c>
      <c r="E14" s="21" t="s">
        <v>4</v>
      </c>
      <c r="F14" s="21" t="s">
        <v>5</v>
      </c>
      <c r="G14" s="22" t="s">
        <v>2</v>
      </c>
    </row>
    <row r="15" spans="1:7" x14ac:dyDescent="0.25">
      <c r="A15" s="29"/>
      <c r="B15" s="12"/>
      <c r="C15" s="12"/>
      <c r="D15" s="31"/>
      <c r="E15" s="12"/>
      <c r="F15" s="12"/>
      <c r="G15" s="16"/>
    </row>
    <row r="16" spans="1:7" x14ac:dyDescent="0.25">
      <c r="A16" s="29"/>
      <c r="B16" s="12"/>
      <c r="C16" s="12"/>
      <c r="D16" s="31"/>
      <c r="E16" s="12"/>
      <c r="F16" s="12"/>
      <c r="G16" s="16"/>
    </row>
    <row r="17" spans="1:7" x14ac:dyDescent="0.25">
      <c r="A17" s="32"/>
      <c r="B17" s="33"/>
      <c r="C17" s="33"/>
      <c r="D17" s="31"/>
      <c r="E17" s="33"/>
      <c r="F17" s="33"/>
      <c r="G17" s="34"/>
    </row>
    <row r="18" spans="1:7" x14ac:dyDescent="0.25">
      <c r="A18" s="18"/>
      <c r="B18" s="18"/>
      <c r="C18" s="22">
        <f>SUM(C15:C17)</f>
        <v>0</v>
      </c>
      <c r="D18" s="35" t="s">
        <v>6</v>
      </c>
      <c r="E18" s="21"/>
      <c r="F18" s="21"/>
      <c r="G18" s="22">
        <f>SUM(G15:G17)</f>
        <v>0</v>
      </c>
    </row>
    <row r="19" spans="1:7" x14ac:dyDescent="0.25">
      <c r="A19" s="26"/>
      <c r="B19" s="26"/>
      <c r="C19" s="26"/>
      <c r="D19" s="37"/>
      <c r="E19" s="26"/>
      <c r="F19" s="26"/>
      <c r="G19" s="27"/>
    </row>
    <row r="20" spans="1:7" x14ac:dyDescent="0.25">
      <c r="A20" s="26"/>
      <c r="B20" s="26"/>
      <c r="C20" s="26"/>
      <c r="D20" s="37"/>
      <c r="E20" s="26"/>
      <c r="F20" s="26"/>
      <c r="G20" s="27"/>
    </row>
    <row r="21" spans="1:7" x14ac:dyDescent="0.25">
      <c r="A21" s="18" t="s">
        <v>0</v>
      </c>
      <c r="B21" s="21" t="s">
        <v>1</v>
      </c>
      <c r="C21" s="7" t="s">
        <v>2</v>
      </c>
      <c r="D21" s="28" t="s">
        <v>8</v>
      </c>
      <c r="E21" s="21" t="s">
        <v>4</v>
      </c>
      <c r="F21" s="21" t="s">
        <v>5</v>
      </c>
      <c r="G21" s="22" t="s">
        <v>2</v>
      </c>
    </row>
    <row r="22" spans="1:7" x14ac:dyDescent="0.25">
      <c r="A22" s="32"/>
      <c r="B22" s="32"/>
      <c r="C22" s="44"/>
      <c r="D22" s="46"/>
      <c r="E22" s="32"/>
      <c r="F22" s="32"/>
      <c r="G22" s="47"/>
    </row>
    <row r="23" spans="1:7" x14ac:dyDescent="0.25">
      <c r="A23" s="32"/>
      <c r="B23" s="32"/>
      <c r="C23" s="44"/>
      <c r="D23" s="46"/>
      <c r="E23" s="32"/>
      <c r="F23" s="32"/>
      <c r="G23" s="47"/>
    </row>
    <row r="24" spans="1:7" x14ac:dyDescent="0.25">
      <c r="A24" s="18"/>
      <c r="B24" s="18"/>
      <c r="C24" s="22">
        <f>SUM(C22:C23)</f>
        <v>0</v>
      </c>
      <c r="D24" s="35" t="s">
        <v>6</v>
      </c>
      <c r="E24" s="21"/>
      <c r="F24" s="21"/>
      <c r="G24" s="22">
        <f>SUM(G22:G23)</f>
        <v>0</v>
      </c>
    </row>
    <row r="25" spans="1:7" x14ac:dyDescent="0.25">
      <c r="A25" s="23"/>
      <c r="B25" s="23"/>
      <c r="C25" s="23"/>
      <c r="D25" s="25"/>
      <c r="E25" s="26"/>
      <c r="F25" s="26"/>
      <c r="G25" s="27"/>
    </row>
    <row r="26" spans="1:7" x14ac:dyDescent="0.25">
      <c r="A26" s="23"/>
      <c r="B26" s="23"/>
      <c r="C26" s="23"/>
      <c r="D26" s="25"/>
      <c r="E26" s="26"/>
      <c r="F26" s="26"/>
      <c r="G26" s="27"/>
    </row>
    <row r="27" spans="1:7" x14ac:dyDescent="0.25">
      <c r="A27" s="18" t="s">
        <v>0</v>
      </c>
      <c r="B27" s="21" t="s">
        <v>1</v>
      </c>
      <c r="C27" s="7" t="s">
        <v>2</v>
      </c>
      <c r="D27" s="28" t="s">
        <v>9</v>
      </c>
      <c r="E27" s="21" t="s">
        <v>4</v>
      </c>
      <c r="F27" s="21" t="s">
        <v>5</v>
      </c>
      <c r="G27" s="22" t="s">
        <v>2</v>
      </c>
    </row>
    <row r="28" spans="1:7" x14ac:dyDescent="0.25">
      <c r="A28" s="18"/>
      <c r="B28" s="21"/>
      <c r="C28" s="21"/>
      <c r="D28" s="28"/>
      <c r="E28" s="21"/>
      <c r="F28" s="21"/>
      <c r="G28" s="22"/>
    </row>
    <row r="29" spans="1:7" x14ac:dyDescent="0.25">
      <c r="A29" s="18"/>
      <c r="B29" s="21"/>
      <c r="C29" s="21"/>
      <c r="D29" s="28"/>
      <c r="E29" s="21"/>
      <c r="F29" s="21"/>
      <c r="G29" s="22"/>
    </row>
    <row r="30" spans="1:7" x14ac:dyDescent="0.25">
      <c r="A30" s="18"/>
      <c r="B30" s="18"/>
      <c r="C30" s="22">
        <f>SUM(C28:C29)</f>
        <v>0</v>
      </c>
      <c r="D30" s="35" t="s">
        <v>6</v>
      </c>
      <c r="E30" s="21"/>
      <c r="F30" s="21"/>
      <c r="G30" s="22">
        <f>SUM(G28:G29)</f>
        <v>0</v>
      </c>
    </row>
    <row r="31" spans="1:7" x14ac:dyDescent="0.25">
      <c r="A31" s="23"/>
      <c r="B31" s="23"/>
      <c r="C31" s="23"/>
      <c r="D31" s="25"/>
      <c r="E31" s="26"/>
      <c r="F31" s="26"/>
      <c r="G31" s="27"/>
    </row>
    <row r="32" spans="1:7" x14ac:dyDescent="0.25">
      <c r="A32" s="23"/>
      <c r="B32" s="26"/>
      <c r="C32" s="26"/>
      <c r="D32" s="43"/>
      <c r="E32" s="26"/>
      <c r="F32" s="26"/>
      <c r="G32" s="27"/>
    </row>
    <row r="33" spans="1:7" x14ac:dyDescent="0.25">
      <c r="A33" s="18" t="s">
        <v>0</v>
      </c>
      <c r="B33" s="21" t="s">
        <v>1</v>
      </c>
      <c r="C33" s="7" t="s">
        <v>2</v>
      </c>
      <c r="D33" s="40" t="s">
        <v>10</v>
      </c>
      <c r="E33" s="21" t="s">
        <v>4</v>
      </c>
      <c r="F33" s="21" t="s">
        <v>5</v>
      </c>
      <c r="G33" s="22" t="s">
        <v>2</v>
      </c>
    </row>
    <row r="34" spans="1:7" x14ac:dyDescent="0.25">
      <c r="A34" s="18"/>
      <c r="B34" s="21"/>
      <c r="C34" s="21"/>
      <c r="D34" s="40"/>
      <c r="E34" s="21"/>
      <c r="F34" s="21"/>
      <c r="G34" s="22"/>
    </row>
    <row r="35" spans="1:7" x14ac:dyDescent="0.25">
      <c r="A35" s="18"/>
      <c r="B35" s="21"/>
      <c r="C35" s="21"/>
      <c r="D35" s="40"/>
      <c r="E35" s="21"/>
      <c r="F35" s="21"/>
      <c r="G35" s="22"/>
    </row>
    <row r="36" spans="1:7" x14ac:dyDescent="0.25">
      <c r="A36" s="18"/>
      <c r="B36" s="18"/>
      <c r="C36" s="22">
        <f>SUM(C34:C35)</f>
        <v>0</v>
      </c>
      <c r="D36" s="35" t="s">
        <v>6</v>
      </c>
      <c r="E36" s="21"/>
      <c r="F36" s="21"/>
      <c r="G36" s="22">
        <f>SUM(G34:G35)</f>
        <v>0</v>
      </c>
    </row>
    <row r="37" spans="1:7" x14ac:dyDescent="0.25">
      <c r="A37" s="23"/>
      <c r="B37" s="23"/>
      <c r="C37" s="23"/>
      <c r="D37" s="25"/>
      <c r="E37" s="26"/>
      <c r="F37" s="26"/>
      <c r="G37" s="27"/>
    </row>
    <row r="38" spans="1:7" x14ac:dyDescent="0.25">
      <c r="A38" s="23"/>
      <c r="B38" s="23"/>
      <c r="C38" s="23"/>
      <c r="D38" s="25"/>
      <c r="E38" s="26"/>
      <c r="F38" s="26"/>
      <c r="G38" s="27"/>
    </row>
    <row r="39" spans="1:7" x14ac:dyDescent="0.25">
      <c r="A39" s="18" t="s">
        <v>0</v>
      </c>
      <c r="B39" s="21" t="s">
        <v>1</v>
      </c>
      <c r="C39" s="7" t="s">
        <v>2</v>
      </c>
      <c r="D39" s="28" t="s">
        <v>11</v>
      </c>
      <c r="E39" s="21" t="s">
        <v>4</v>
      </c>
      <c r="F39" s="21" t="s">
        <v>5</v>
      </c>
      <c r="G39" s="22" t="s">
        <v>2</v>
      </c>
    </row>
    <row r="40" spans="1:7" x14ac:dyDescent="0.25">
      <c r="A40" s="32"/>
      <c r="B40" s="32"/>
      <c r="C40" s="44"/>
      <c r="D40" s="46"/>
      <c r="E40" s="32"/>
      <c r="F40" s="32"/>
      <c r="G40" s="47"/>
    </row>
    <row r="41" spans="1:7" x14ac:dyDescent="0.25">
      <c r="A41" s="32"/>
      <c r="B41" s="32"/>
      <c r="C41" s="44"/>
      <c r="D41" s="46"/>
      <c r="E41" s="32"/>
      <c r="F41" s="32"/>
      <c r="G41" s="47"/>
    </row>
    <row r="42" spans="1:7" x14ac:dyDescent="0.25">
      <c r="A42" s="18"/>
      <c r="B42" s="18"/>
      <c r="C42" s="22">
        <f>SUM(C40:C41)</f>
        <v>0</v>
      </c>
      <c r="D42" s="35" t="s">
        <v>6</v>
      </c>
      <c r="E42" s="21"/>
      <c r="F42" s="21"/>
      <c r="G42" s="22">
        <f>SUM(G40:G41)</f>
        <v>0</v>
      </c>
    </row>
    <row r="43" spans="1:7" x14ac:dyDescent="0.25">
      <c r="A43" s="49"/>
      <c r="B43" s="49"/>
      <c r="C43" s="48"/>
      <c r="D43" s="51"/>
      <c r="E43" s="49"/>
      <c r="F43" s="49"/>
      <c r="G43" s="52"/>
    </row>
    <row r="44" spans="1:7" x14ac:dyDescent="0.25">
      <c r="A44" s="49"/>
      <c r="B44" s="49"/>
      <c r="C44" s="48"/>
      <c r="D44" s="51"/>
      <c r="E44" s="49"/>
      <c r="F44" s="49"/>
      <c r="G44" s="52"/>
    </row>
    <row r="45" spans="1:7" x14ac:dyDescent="0.25">
      <c r="A45" s="18" t="s">
        <v>0</v>
      </c>
      <c r="B45" s="21" t="s">
        <v>1</v>
      </c>
      <c r="C45" s="7" t="s">
        <v>2</v>
      </c>
      <c r="D45" s="40" t="s">
        <v>12</v>
      </c>
      <c r="E45" s="21" t="s">
        <v>4</v>
      </c>
      <c r="F45" s="21" t="s">
        <v>5</v>
      </c>
      <c r="G45" s="22" t="s">
        <v>2</v>
      </c>
    </row>
    <row r="46" spans="1:7" x14ac:dyDescent="0.25">
      <c r="A46" s="18"/>
      <c r="B46" s="21"/>
      <c r="C46" s="21"/>
      <c r="D46" s="40"/>
      <c r="E46" s="21"/>
      <c r="F46" s="21"/>
      <c r="G46" s="22"/>
    </row>
    <row r="47" spans="1:7" x14ac:dyDescent="0.25">
      <c r="A47" s="18"/>
      <c r="B47" s="21"/>
      <c r="C47" s="21"/>
      <c r="D47" s="40"/>
      <c r="E47" s="21"/>
      <c r="F47" s="21"/>
      <c r="G47" s="22"/>
    </row>
    <row r="48" spans="1:7" x14ac:dyDescent="0.25">
      <c r="A48" s="6"/>
      <c r="B48" s="6"/>
      <c r="C48" s="22">
        <f>SUM(C46:C47)</f>
        <v>0</v>
      </c>
      <c r="D48" s="53" t="s">
        <v>6</v>
      </c>
      <c r="E48" s="7"/>
      <c r="F48" s="7"/>
      <c r="G48" s="10">
        <f>SUM(G46:G47)</f>
        <v>0</v>
      </c>
    </row>
    <row r="49" spans="1:7" x14ac:dyDescent="0.25">
      <c r="A49" s="54"/>
      <c r="B49" s="54"/>
      <c r="C49" s="54"/>
      <c r="D49" s="56"/>
      <c r="E49" s="57"/>
      <c r="F49" s="57"/>
      <c r="G49" s="58"/>
    </row>
    <row r="50" spans="1:7" x14ac:dyDescent="0.25">
      <c r="A50" s="59"/>
      <c r="B50" s="59"/>
      <c r="C50" s="59"/>
      <c r="D50" s="61"/>
      <c r="E50" s="62"/>
      <c r="F50" s="62"/>
      <c r="G50" s="63"/>
    </row>
    <row r="51" spans="1:7" x14ac:dyDescent="0.25">
      <c r="A51" s="64" t="s">
        <v>0</v>
      </c>
      <c r="B51" s="65" t="s">
        <v>1</v>
      </c>
      <c r="C51" s="21" t="s">
        <v>2</v>
      </c>
      <c r="D51" s="66" t="s">
        <v>13</v>
      </c>
      <c r="E51" s="65" t="s">
        <v>4</v>
      </c>
      <c r="F51" s="65" t="s">
        <v>5</v>
      </c>
      <c r="G51" s="67" t="s">
        <v>2</v>
      </c>
    </row>
    <row r="52" spans="1:7" x14ac:dyDescent="0.25">
      <c r="A52" s="64"/>
      <c r="B52" s="65"/>
      <c r="C52" s="65"/>
      <c r="D52" s="66"/>
      <c r="E52" s="65"/>
      <c r="F52" s="65"/>
      <c r="G52" s="67"/>
    </row>
    <row r="53" spans="1:7" x14ac:dyDescent="0.25">
      <c r="A53" s="64"/>
      <c r="B53" s="65"/>
      <c r="C53" s="65"/>
      <c r="D53" s="66"/>
      <c r="E53" s="65"/>
      <c r="F53" s="65"/>
      <c r="G53" s="67"/>
    </row>
    <row r="54" spans="1:7" x14ac:dyDescent="0.25">
      <c r="A54" s="227"/>
      <c r="B54" s="228"/>
      <c r="C54" s="228"/>
      <c r="D54" s="229"/>
      <c r="E54" s="228"/>
      <c r="F54" s="228"/>
      <c r="G54" s="230"/>
    </row>
    <row r="55" spans="1:7" x14ac:dyDescent="0.25">
      <c r="A55" s="18"/>
      <c r="B55" s="21"/>
      <c r="C55" s="21"/>
      <c r="D55" s="40"/>
      <c r="E55" s="21"/>
      <c r="F55" s="21"/>
      <c r="G55" s="22"/>
    </row>
    <row r="56" spans="1:7" x14ac:dyDescent="0.25">
      <c r="A56" s="18"/>
      <c r="B56" s="18"/>
      <c r="C56" s="22">
        <f>SUM(C52:C55)</f>
        <v>0</v>
      </c>
      <c r="D56" s="35" t="s">
        <v>6</v>
      </c>
      <c r="E56" s="21"/>
      <c r="F56" s="21"/>
      <c r="G56" s="22">
        <f>SUM(G52:G55)</f>
        <v>0</v>
      </c>
    </row>
    <row r="57" spans="1:7" x14ac:dyDescent="0.25">
      <c r="A57" s="23"/>
      <c r="B57" s="23"/>
      <c r="C57" s="23"/>
      <c r="D57" s="25"/>
      <c r="E57" s="26"/>
      <c r="F57" s="26"/>
      <c r="G57" s="27"/>
    </row>
    <row r="58" spans="1:7" x14ac:dyDescent="0.25">
      <c r="A58" s="23"/>
      <c r="B58" s="23"/>
      <c r="C58" s="23"/>
      <c r="D58" s="25"/>
      <c r="E58" s="26"/>
      <c r="F58" s="26"/>
      <c r="G58" s="27"/>
    </row>
    <row r="59" spans="1:7" x14ac:dyDescent="0.25">
      <c r="A59" s="18" t="s">
        <v>0</v>
      </c>
      <c r="B59" s="21" t="s">
        <v>1</v>
      </c>
      <c r="C59" s="21" t="s">
        <v>2</v>
      </c>
      <c r="D59" s="40" t="s">
        <v>14</v>
      </c>
      <c r="E59" s="21" t="s">
        <v>4</v>
      </c>
      <c r="F59" s="21" t="s">
        <v>5</v>
      </c>
      <c r="G59" s="22" t="s">
        <v>2</v>
      </c>
    </row>
    <row r="60" spans="1:7" x14ac:dyDescent="0.25">
      <c r="A60" s="68"/>
      <c r="B60" s="69"/>
      <c r="C60" s="231"/>
      <c r="D60" s="46"/>
      <c r="E60" s="72"/>
      <c r="F60" s="69"/>
      <c r="G60" s="232"/>
    </row>
    <row r="61" spans="1:7" x14ac:dyDescent="0.25">
      <c r="A61" s="89"/>
      <c r="B61" s="69"/>
      <c r="C61" s="69"/>
      <c r="D61" s="46"/>
      <c r="E61" s="69"/>
      <c r="F61" s="69"/>
      <c r="G61" s="73"/>
    </row>
    <row r="62" spans="1:7" x14ac:dyDescent="0.25">
      <c r="A62" s="18"/>
      <c r="B62" s="18"/>
      <c r="C62" s="22">
        <f>SUM(C60:C61)</f>
        <v>0</v>
      </c>
      <c r="D62" s="35" t="s">
        <v>6</v>
      </c>
      <c r="E62" s="21"/>
      <c r="F62" s="21"/>
      <c r="G62" s="22">
        <f>SUM(G60:G61)</f>
        <v>0</v>
      </c>
    </row>
    <row r="63" spans="1:7" x14ac:dyDescent="0.25">
      <c r="A63" s="23"/>
      <c r="B63" s="23"/>
      <c r="C63" s="23"/>
      <c r="D63" s="25"/>
      <c r="E63" s="26"/>
      <c r="F63" s="26"/>
      <c r="G63" s="27"/>
    </row>
    <row r="64" spans="1:7" x14ac:dyDescent="0.25">
      <c r="A64" s="23"/>
      <c r="B64" s="23"/>
      <c r="C64" s="23"/>
      <c r="D64" s="25"/>
      <c r="E64" s="26"/>
      <c r="F64" s="26"/>
      <c r="G64" s="27"/>
    </row>
    <row r="65" spans="1:7" x14ac:dyDescent="0.25">
      <c r="A65" s="18" t="s">
        <v>0</v>
      </c>
      <c r="B65" s="21" t="s">
        <v>1</v>
      </c>
      <c r="C65" s="7" t="s">
        <v>2</v>
      </c>
      <c r="D65" s="80" t="s">
        <v>15</v>
      </c>
      <c r="E65" s="21" t="s">
        <v>4</v>
      </c>
      <c r="F65" s="21" t="s">
        <v>5</v>
      </c>
      <c r="G65" s="22" t="s">
        <v>2</v>
      </c>
    </row>
    <row r="66" spans="1:7" x14ac:dyDescent="0.25">
      <c r="A66" s="18"/>
      <c r="B66" s="21"/>
      <c r="C66" s="21"/>
      <c r="D66" s="80"/>
      <c r="E66" s="21"/>
      <c r="F66" s="21"/>
      <c r="G66" s="22"/>
    </row>
    <row r="67" spans="1:7" x14ac:dyDescent="0.25">
      <c r="A67" s="18"/>
      <c r="B67" s="18"/>
      <c r="C67" s="22">
        <f>SUM(C66)</f>
        <v>0</v>
      </c>
      <c r="D67" s="81" t="s">
        <v>6</v>
      </c>
      <c r="E67" s="7"/>
      <c r="F67" s="7"/>
      <c r="G67" s="10">
        <f>SUM(G66)</f>
        <v>0</v>
      </c>
    </row>
    <row r="68" spans="1:7" x14ac:dyDescent="0.25">
      <c r="A68" s="54"/>
      <c r="B68" s="57"/>
      <c r="C68" s="57"/>
      <c r="D68" s="83"/>
      <c r="E68" s="57"/>
      <c r="F68" s="57"/>
      <c r="G68" s="58"/>
    </row>
    <row r="69" spans="1:7" x14ac:dyDescent="0.25">
      <c r="A69" s="59"/>
      <c r="B69" s="62"/>
      <c r="C69" s="62"/>
      <c r="D69" s="85"/>
      <c r="E69" s="62"/>
      <c r="F69" s="62"/>
      <c r="G69" s="63"/>
    </row>
    <row r="70" spans="1:7" x14ac:dyDescent="0.25">
      <c r="A70" s="18" t="s">
        <v>0</v>
      </c>
      <c r="B70" s="21" t="s">
        <v>1</v>
      </c>
      <c r="C70" s="7" t="s">
        <v>2</v>
      </c>
      <c r="D70" s="66" t="s">
        <v>16</v>
      </c>
      <c r="E70" s="21" t="s">
        <v>4</v>
      </c>
      <c r="F70" s="21" t="s">
        <v>5</v>
      </c>
      <c r="G70" s="22" t="s">
        <v>2</v>
      </c>
    </row>
    <row r="71" spans="1:7" x14ac:dyDescent="0.25">
      <c r="A71" s="86"/>
      <c r="B71" s="33"/>
      <c r="C71" s="233"/>
      <c r="D71" s="71"/>
      <c r="E71" s="79"/>
      <c r="F71" s="33"/>
      <c r="G71" s="234"/>
    </row>
    <row r="72" spans="1:7" x14ac:dyDescent="0.25">
      <c r="A72" s="18"/>
      <c r="B72" s="21"/>
      <c r="C72" s="65"/>
      <c r="D72" s="66"/>
      <c r="E72" s="21"/>
      <c r="F72" s="21"/>
      <c r="G72" s="22"/>
    </row>
    <row r="73" spans="1:7" x14ac:dyDescent="0.25">
      <c r="A73" s="6"/>
      <c r="B73" s="6"/>
      <c r="C73" s="22">
        <f>SUM(C71:C72)</f>
        <v>0</v>
      </c>
      <c r="D73" s="53" t="s">
        <v>6</v>
      </c>
      <c r="E73" s="7"/>
      <c r="F73" s="7"/>
      <c r="G73" s="10">
        <f>SUM(G71:G72)</f>
        <v>0</v>
      </c>
    </row>
    <row r="74" spans="1:7" x14ac:dyDescent="0.25">
      <c r="A74" s="54"/>
      <c r="B74" s="54"/>
      <c r="C74" s="54"/>
      <c r="D74" s="56"/>
      <c r="E74" s="57"/>
      <c r="F74" s="57"/>
      <c r="G74" s="58"/>
    </row>
    <row r="75" spans="1:7" x14ac:dyDescent="0.25">
      <c r="A75" s="59"/>
      <c r="B75" s="59"/>
      <c r="C75" s="59"/>
      <c r="D75" s="61"/>
      <c r="E75" s="62"/>
      <c r="F75" s="62"/>
      <c r="G75" s="63"/>
    </row>
    <row r="76" spans="1:7" x14ac:dyDescent="0.25">
      <c r="A76" s="64" t="s">
        <v>0</v>
      </c>
      <c r="B76" s="65" t="s">
        <v>1</v>
      </c>
      <c r="C76" s="7" t="s">
        <v>2</v>
      </c>
      <c r="D76" s="66" t="s">
        <v>17</v>
      </c>
      <c r="E76" s="21" t="s">
        <v>4</v>
      </c>
      <c r="F76" s="21" t="s">
        <v>5</v>
      </c>
      <c r="G76" s="22" t="s">
        <v>2</v>
      </c>
    </row>
    <row r="77" spans="1:7" x14ac:dyDescent="0.25">
      <c r="A77" s="68"/>
      <c r="B77" s="69"/>
      <c r="C77" s="233"/>
      <c r="D77" s="71"/>
      <c r="E77" s="79"/>
      <c r="F77" s="33"/>
      <c r="G77" s="234"/>
    </row>
    <row r="78" spans="1:7" x14ac:dyDescent="0.25">
      <c r="A78" s="64"/>
      <c r="B78" s="65"/>
      <c r="C78" s="65"/>
      <c r="D78" s="66"/>
      <c r="E78" s="21"/>
      <c r="F78" s="21"/>
      <c r="G78" s="22"/>
    </row>
    <row r="79" spans="1:7" x14ac:dyDescent="0.25">
      <c r="A79" s="6"/>
      <c r="B79" s="6"/>
      <c r="C79" s="22">
        <f>SUM(C77:C78)</f>
        <v>0</v>
      </c>
      <c r="D79" s="53" t="s">
        <v>6</v>
      </c>
      <c r="E79" s="7"/>
      <c r="F79" s="7"/>
      <c r="G79" s="10">
        <f>SUM(G77:G78)</f>
        <v>0</v>
      </c>
    </row>
    <row r="80" spans="1:7" x14ac:dyDescent="0.25">
      <c r="A80" s="54"/>
      <c r="B80" s="54"/>
      <c r="C80" s="54"/>
      <c r="D80" s="56"/>
      <c r="E80" s="57"/>
      <c r="F80" s="57"/>
      <c r="G80" s="58"/>
    </row>
    <row r="81" spans="1:7" x14ac:dyDescent="0.25">
      <c r="A81" s="59"/>
      <c r="B81" s="59"/>
      <c r="C81" s="59"/>
      <c r="D81" s="61"/>
      <c r="E81" s="62"/>
      <c r="F81" s="62"/>
      <c r="G81" s="63"/>
    </row>
    <row r="82" spans="1:7" x14ac:dyDescent="0.25">
      <c r="A82" s="64" t="s">
        <v>0</v>
      </c>
      <c r="B82" s="65" t="s">
        <v>1</v>
      </c>
      <c r="C82" s="7" t="s">
        <v>2</v>
      </c>
      <c r="D82" s="66" t="s">
        <v>18</v>
      </c>
      <c r="E82" s="65" t="s">
        <v>4</v>
      </c>
      <c r="F82" s="65" t="s">
        <v>5</v>
      </c>
      <c r="G82" s="67" t="s">
        <v>2</v>
      </c>
    </row>
    <row r="83" spans="1:7" x14ac:dyDescent="0.25">
      <c r="A83" s="68"/>
      <c r="B83" s="69"/>
      <c r="C83" s="233"/>
      <c r="D83" s="71"/>
      <c r="E83" s="72"/>
      <c r="F83" s="69"/>
      <c r="G83" s="232"/>
    </row>
    <row r="84" spans="1:7" x14ac:dyDescent="0.25">
      <c r="A84" s="6"/>
      <c r="B84" s="6"/>
      <c r="C84" s="22">
        <f>SUM(C83)</f>
        <v>0</v>
      </c>
      <c r="D84" s="53" t="s">
        <v>6</v>
      </c>
      <c r="E84" s="7"/>
      <c r="F84" s="7"/>
      <c r="G84" s="10">
        <f>SUM(G83)</f>
        <v>0</v>
      </c>
    </row>
    <row r="85" spans="1:7" x14ac:dyDescent="0.25">
      <c r="A85" s="54"/>
      <c r="B85" s="54"/>
      <c r="C85" s="54"/>
      <c r="D85" s="56"/>
      <c r="E85" s="57"/>
      <c r="F85" s="57"/>
      <c r="G85" s="58"/>
    </row>
    <row r="86" spans="1:7" x14ac:dyDescent="0.25">
      <c r="A86" s="59"/>
      <c r="B86" s="59"/>
      <c r="C86" s="59"/>
      <c r="D86" s="61"/>
      <c r="E86" s="62"/>
      <c r="F86" s="62"/>
      <c r="G86" s="63"/>
    </row>
    <row r="87" spans="1:7" x14ac:dyDescent="0.25">
      <c r="A87" s="64" t="s">
        <v>0</v>
      </c>
      <c r="B87" s="65" t="s">
        <v>1</v>
      </c>
      <c r="C87" s="7" t="s">
        <v>2</v>
      </c>
      <c r="D87" s="66" t="s">
        <v>19</v>
      </c>
      <c r="E87" s="65" t="s">
        <v>4</v>
      </c>
      <c r="F87" s="65" t="s">
        <v>5</v>
      </c>
      <c r="G87" s="67" t="s">
        <v>2</v>
      </c>
    </row>
    <row r="88" spans="1:7" x14ac:dyDescent="0.25">
      <c r="A88" s="86"/>
      <c r="B88" s="33"/>
      <c r="C88" s="233"/>
      <c r="D88" s="46"/>
      <c r="E88" s="79"/>
      <c r="F88" s="33"/>
      <c r="G88" s="234"/>
    </row>
    <row r="89" spans="1:7" x14ac:dyDescent="0.25">
      <c r="A89" s="18"/>
      <c r="B89" s="18"/>
      <c r="C89" s="22">
        <f>SUM(C88)</f>
        <v>0</v>
      </c>
      <c r="D89" s="35" t="s">
        <v>6</v>
      </c>
      <c r="E89" s="21"/>
      <c r="F89" s="21"/>
      <c r="G89" s="22">
        <f>SUM(G88)</f>
        <v>0</v>
      </c>
    </row>
    <row r="90" spans="1:7" x14ac:dyDescent="0.25">
      <c r="A90" s="23"/>
      <c r="B90" s="23"/>
      <c r="C90" s="23"/>
      <c r="D90" s="25"/>
      <c r="E90" s="26"/>
      <c r="F90" s="26"/>
      <c r="G90" s="27"/>
    </row>
    <row r="91" spans="1:7" x14ac:dyDescent="0.25">
      <c r="A91" s="23"/>
      <c r="B91" s="23"/>
      <c r="C91" s="23"/>
      <c r="D91" s="25"/>
      <c r="E91" s="26"/>
      <c r="F91" s="26"/>
      <c r="G91" s="27"/>
    </row>
    <row r="92" spans="1:7" x14ac:dyDescent="0.25">
      <c r="A92" s="18" t="s">
        <v>0</v>
      </c>
      <c r="B92" s="21" t="s">
        <v>1</v>
      </c>
      <c r="C92" s="7" t="s">
        <v>2</v>
      </c>
      <c r="D92" s="40" t="s">
        <v>20</v>
      </c>
      <c r="E92" s="21" t="s">
        <v>4</v>
      </c>
      <c r="F92" s="21" t="s">
        <v>5</v>
      </c>
      <c r="G92" s="22" t="s">
        <v>2</v>
      </c>
    </row>
    <row r="93" spans="1:7" x14ac:dyDescent="0.25">
      <c r="A93" s="86"/>
      <c r="B93" s="32"/>
      <c r="C93" s="235"/>
      <c r="D93" s="46"/>
      <c r="E93" s="86"/>
      <c r="F93" s="32"/>
      <c r="G93" s="236"/>
    </row>
    <row r="94" spans="1:7" x14ac:dyDescent="0.25">
      <c r="A94" s="32"/>
      <c r="B94" s="32"/>
      <c r="C94" s="44"/>
      <c r="D94" s="46"/>
      <c r="E94" s="32"/>
      <c r="F94" s="32"/>
      <c r="G94" s="47"/>
    </row>
    <row r="95" spans="1:7" x14ac:dyDescent="0.25">
      <c r="A95" s="6"/>
      <c r="B95" s="6"/>
      <c r="C95" s="22">
        <f>SUM(C93:C94)</f>
        <v>0</v>
      </c>
      <c r="D95" s="53" t="s">
        <v>6</v>
      </c>
      <c r="E95" s="7"/>
      <c r="F95" s="7"/>
      <c r="G95" s="10">
        <f>SUM(G93:G94)</f>
        <v>0</v>
      </c>
    </row>
    <row r="96" spans="1:7" x14ac:dyDescent="0.25">
      <c r="A96" s="54"/>
      <c r="B96" s="54"/>
      <c r="C96" s="54"/>
      <c r="D96" s="56"/>
      <c r="E96" s="57"/>
      <c r="F96" s="57"/>
      <c r="G96" s="58"/>
    </row>
    <row r="97" spans="1:7" x14ac:dyDescent="0.25">
      <c r="A97" s="59"/>
      <c r="B97" s="59"/>
      <c r="C97" s="59"/>
      <c r="D97" s="61"/>
      <c r="E97" s="62"/>
      <c r="F97" s="62"/>
      <c r="G97" s="63"/>
    </row>
    <row r="98" spans="1:7" x14ac:dyDescent="0.25">
      <c r="A98" s="18" t="s">
        <v>0</v>
      </c>
      <c r="B98" s="21" t="s">
        <v>1</v>
      </c>
      <c r="C98" s="21" t="s">
        <v>2</v>
      </c>
      <c r="D98" s="66" t="s">
        <v>21</v>
      </c>
      <c r="E98" s="21" t="s">
        <v>4</v>
      </c>
      <c r="F98" s="21" t="s">
        <v>5</v>
      </c>
      <c r="G98" s="22" t="s">
        <v>2</v>
      </c>
    </row>
    <row r="99" spans="1:7" x14ac:dyDescent="0.25">
      <c r="A99" s="68"/>
      <c r="B99" s="89"/>
      <c r="C99" s="237"/>
      <c r="D99" s="71"/>
      <c r="E99" s="68"/>
      <c r="F99" s="89"/>
      <c r="G99" s="93"/>
    </row>
    <row r="100" spans="1:7" x14ac:dyDescent="0.25">
      <c r="A100" s="68"/>
      <c r="B100" s="89"/>
      <c r="C100" s="237"/>
      <c r="D100" s="71"/>
      <c r="E100" s="68"/>
      <c r="F100" s="89"/>
      <c r="G100" s="93"/>
    </row>
    <row r="101" spans="1:7" x14ac:dyDescent="0.25">
      <c r="A101" s="6"/>
      <c r="B101" s="6"/>
      <c r="C101" s="22">
        <f>SUM(C99:C100)</f>
        <v>0</v>
      </c>
      <c r="D101" s="53" t="s">
        <v>6</v>
      </c>
      <c r="E101" s="7"/>
      <c r="F101" s="7"/>
      <c r="G101" s="10">
        <f>SUM(G99:G100)</f>
        <v>0</v>
      </c>
    </row>
    <row r="102" spans="1:7" x14ac:dyDescent="0.25">
      <c r="A102" s="54"/>
      <c r="B102" s="54"/>
      <c r="C102" s="54"/>
      <c r="D102" s="56"/>
      <c r="E102" s="57"/>
      <c r="F102" s="57"/>
      <c r="G102" s="58"/>
    </row>
    <row r="103" spans="1:7" x14ac:dyDescent="0.25">
      <c r="A103" s="59"/>
      <c r="B103" s="59"/>
      <c r="C103" s="59"/>
      <c r="D103" s="61"/>
      <c r="E103" s="62"/>
      <c r="F103" s="62"/>
      <c r="G103" s="63"/>
    </row>
    <row r="104" spans="1:7" x14ac:dyDescent="0.25">
      <c r="A104" s="64" t="s">
        <v>0</v>
      </c>
      <c r="B104" s="65" t="s">
        <v>1</v>
      </c>
      <c r="C104" s="21" t="s">
        <v>2</v>
      </c>
      <c r="D104" s="66" t="s">
        <v>22</v>
      </c>
      <c r="E104" s="65" t="s">
        <v>4</v>
      </c>
      <c r="F104" s="65" t="s">
        <v>5</v>
      </c>
      <c r="G104" s="67" t="s">
        <v>2</v>
      </c>
    </row>
    <row r="105" spans="1:7" x14ac:dyDescent="0.25">
      <c r="A105" s="68"/>
      <c r="B105" s="69"/>
      <c r="C105" s="238"/>
      <c r="D105" s="71"/>
      <c r="E105" s="72"/>
      <c r="F105" s="69"/>
      <c r="G105" s="73"/>
    </row>
    <row r="106" spans="1:7" x14ac:dyDescent="0.25">
      <c r="A106" s="68"/>
      <c r="B106" s="69"/>
      <c r="C106" s="238"/>
      <c r="D106" s="71"/>
      <c r="E106" s="72"/>
      <c r="F106" s="69"/>
      <c r="G106" s="73"/>
    </row>
    <row r="107" spans="1:7" x14ac:dyDescent="0.25">
      <c r="A107" s="18"/>
      <c r="B107" s="18"/>
      <c r="C107" s="22">
        <f>SUM(C105:C106)</f>
        <v>0</v>
      </c>
      <c r="D107" s="35" t="s">
        <v>6</v>
      </c>
      <c r="E107" s="21"/>
      <c r="F107" s="21"/>
      <c r="G107" s="22">
        <f>SUM(G105:G106)</f>
        <v>0</v>
      </c>
    </row>
    <row r="108" spans="1:7" x14ac:dyDescent="0.25">
      <c r="A108" s="23"/>
      <c r="B108" s="23"/>
      <c r="C108" s="23"/>
      <c r="D108" s="25"/>
      <c r="E108" s="26"/>
      <c r="F108" s="26"/>
      <c r="G108" s="27"/>
    </row>
    <row r="109" spans="1:7" x14ac:dyDescent="0.25">
      <c r="A109" s="23"/>
      <c r="B109" s="23"/>
      <c r="C109" s="23"/>
      <c r="D109" s="25"/>
      <c r="E109" s="26"/>
      <c r="F109" s="26"/>
      <c r="G109" s="27"/>
    </row>
    <row r="110" spans="1:7" x14ac:dyDescent="0.25">
      <c r="A110" s="18" t="s">
        <v>0</v>
      </c>
      <c r="B110" s="21" t="s">
        <v>1</v>
      </c>
      <c r="C110" s="7" t="s">
        <v>2</v>
      </c>
      <c r="D110" s="40" t="s">
        <v>23</v>
      </c>
      <c r="E110" s="21" t="s">
        <v>4</v>
      </c>
      <c r="F110" s="21" t="s">
        <v>5</v>
      </c>
      <c r="G110" s="22" t="s">
        <v>2</v>
      </c>
    </row>
    <row r="111" spans="1:7" x14ac:dyDescent="0.25">
      <c r="A111" s="86"/>
      <c r="B111" s="33"/>
      <c r="C111" s="233"/>
      <c r="D111" s="46"/>
      <c r="E111" s="79"/>
      <c r="F111" s="33"/>
      <c r="G111" s="234"/>
    </row>
    <row r="112" spans="1:7" x14ac:dyDescent="0.25">
      <c r="A112" s="86"/>
      <c r="B112" s="33"/>
      <c r="C112" s="233"/>
      <c r="D112" s="46"/>
      <c r="E112" s="79"/>
      <c r="F112" s="33"/>
      <c r="G112" s="234"/>
    </row>
    <row r="113" spans="1:7" x14ac:dyDescent="0.25">
      <c r="A113" s="18"/>
      <c r="B113" s="18"/>
      <c r="C113" s="22">
        <f>SUM(C111:C112)</f>
        <v>0</v>
      </c>
      <c r="D113" s="35" t="s">
        <v>6</v>
      </c>
      <c r="E113" s="21"/>
      <c r="F113" s="21"/>
      <c r="G113" s="22">
        <f>SUM(G111:G112)</f>
        <v>0</v>
      </c>
    </row>
    <row r="114" spans="1:7" x14ac:dyDescent="0.25">
      <c r="A114" s="23"/>
      <c r="B114" s="23"/>
      <c r="C114" s="23"/>
      <c r="D114" s="25"/>
      <c r="E114" s="26"/>
      <c r="F114" s="26"/>
      <c r="G114" s="27"/>
    </row>
    <row r="115" spans="1:7" x14ac:dyDescent="0.25">
      <c r="A115" s="23"/>
      <c r="B115" s="26"/>
      <c r="C115" s="26"/>
      <c r="D115" s="37"/>
      <c r="E115" s="26"/>
      <c r="F115" s="26"/>
      <c r="G115" s="27"/>
    </row>
    <row r="116" spans="1:7" x14ac:dyDescent="0.25">
      <c r="A116" s="18" t="s">
        <v>0</v>
      </c>
      <c r="B116" s="21" t="s">
        <v>1</v>
      </c>
      <c r="C116" s="7" t="s">
        <v>2</v>
      </c>
      <c r="D116" s="40" t="s">
        <v>24</v>
      </c>
      <c r="E116" s="21" t="s">
        <v>4</v>
      </c>
      <c r="F116" s="21" t="s">
        <v>5</v>
      </c>
      <c r="G116" s="22" t="s">
        <v>2</v>
      </c>
    </row>
    <row r="117" spans="1:7" x14ac:dyDescent="0.25">
      <c r="A117" s="86"/>
      <c r="B117" s="33"/>
      <c r="C117" s="233"/>
      <c r="D117" s="46"/>
      <c r="E117" s="79"/>
      <c r="F117" s="33"/>
      <c r="G117" s="234"/>
    </row>
    <row r="118" spans="1:7" x14ac:dyDescent="0.25">
      <c r="A118" s="18"/>
      <c r="B118" s="18"/>
      <c r="C118" s="22">
        <f>SUM(C117)</f>
        <v>0</v>
      </c>
      <c r="D118" s="35" t="s">
        <v>6</v>
      </c>
      <c r="E118" s="21"/>
      <c r="F118" s="21"/>
      <c r="G118" s="22">
        <f>SUM(G117)</f>
        <v>0</v>
      </c>
    </row>
    <row r="119" spans="1:7" x14ac:dyDescent="0.25">
      <c r="A119" s="23"/>
      <c r="B119" s="23"/>
      <c r="C119" s="23"/>
      <c r="D119" s="25"/>
      <c r="E119" s="26"/>
      <c r="F119" s="26"/>
      <c r="G119" s="27"/>
    </row>
    <row r="120" spans="1:7" x14ac:dyDescent="0.25">
      <c r="A120" s="23"/>
      <c r="B120" s="23"/>
      <c r="C120" s="23"/>
      <c r="D120" s="25"/>
      <c r="E120" s="26"/>
      <c r="F120" s="26"/>
      <c r="G120" s="27"/>
    </row>
    <row r="121" spans="1:7" x14ac:dyDescent="0.25">
      <c r="A121" s="18" t="s">
        <v>0</v>
      </c>
      <c r="B121" s="21" t="s">
        <v>1</v>
      </c>
      <c r="C121" s="7" t="s">
        <v>2</v>
      </c>
      <c r="D121" s="40" t="s">
        <v>25</v>
      </c>
      <c r="E121" s="21" t="s">
        <v>4</v>
      </c>
      <c r="F121" s="21" t="s">
        <v>5</v>
      </c>
      <c r="G121" s="22" t="s">
        <v>2</v>
      </c>
    </row>
    <row r="122" spans="1:7" x14ac:dyDescent="0.25">
      <c r="A122" s="18"/>
      <c r="B122" s="21"/>
      <c r="C122" s="21"/>
      <c r="D122" s="40"/>
      <c r="E122" s="21"/>
      <c r="F122" s="21"/>
      <c r="G122" s="22"/>
    </row>
    <row r="123" spans="1:7" x14ac:dyDescent="0.25">
      <c r="A123" s="18"/>
      <c r="B123" s="18"/>
      <c r="C123" s="22">
        <f>SUM(C122)</f>
        <v>0</v>
      </c>
      <c r="D123" s="35" t="s">
        <v>6</v>
      </c>
      <c r="E123" s="21"/>
      <c r="F123" s="21"/>
      <c r="G123" s="22">
        <f>SUM(G122)</f>
        <v>0</v>
      </c>
    </row>
    <row r="124" spans="1:7" x14ac:dyDescent="0.25">
      <c r="A124" s="23"/>
      <c r="B124" s="23"/>
      <c r="C124" s="23"/>
      <c r="D124" s="25"/>
      <c r="E124" s="26"/>
      <c r="F124" s="26"/>
      <c r="G124" s="27"/>
    </row>
    <row r="125" spans="1:7" x14ac:dyDescent="0.25">
      <c r="A125" s="23"/>
      <c r="B125" s="23"/>
      <c r="C125" s="23"/>
      <c r="D125" s="25"/>
      <c r="E125" s="26"/>
      <c r="F125" s="26"/>
      <c r="G125" s="27"/>
    </row>
    <row r="126" spans="1:7" x14ac:dyDescent="0.25">
      <c r="A126" s="18" t="s">
        <v>0</v>
      </c>
      <c r="B126" s="21" t="s">
        <v>1</v>
      </c>
      <c r="C126" s="7" t="s">
        <v>2</v>
      </c>
      <c r="D126" s="40" t="s">
        <v>26</v>
      </c>
      <c r="E126" s="21" t="s">
        <v>4</v>
      </c>
      <c r="F126" s="21" t="s">
        <v>5</v>
      </c>
      <c r="G126" s="22" t="s">
        <v>2</v>
      </c>
    </row>
    <row r="127" spans="1:7" x14ac:dyDescent="0.25">
      <c r="A127" s="32"/>
      <c r="B127" s="32"/>
      <c r="C127" s="44"/>
      <c r="D127" s="46"/>
      <c r="E127" s="32"/>
      <c r="F127" s="32"/>
      <c r="G127" s="47"/>
    </row>
    <row r="128" spans="1:7" x14ac:dyDescent="0.25">
      <c r="A128" s="32"/>
      <c r="B128" s="32"/>
      <c r="C128" s="44"/>
      <c r="D128" s="46"/>
      <c r="E128" s="32"/>
      <c r="F128" s="32"/>
      <c r="G128" s="47"/>
    </row>
    <row r="129" spans="1:7" x14ac:dyDescent="0.25">
      <c r="A129" s="18"/>
      <c r="B129" s="18"/>
      <c r="C129" s="22">
        <f>SUM(C127:C128)</f>
        <v>0</v>
      </c>
      <c r="D129" s="35" t="s">
        <v>6</v>
      </c>
      <c r="E129" s="21"/>
      <c r="F129" s="21"/>
      <c r="G129" s="22">
        <f>SUM(G127:G128)</f>
        <v>0</v>
      </c>
    </row>
    <row r="130" spans="1:7" x14ac:dyDescent="0.25">
      <c r="A130" s="23"/>
      <c r="B130" s="23"/>
      <c r="C130" s="23"/>
      <c r="D130" s="25"/>
      <c r="E130" s="26"/>
      <c r="F130" s="26"/>
      <c r="G130" s="27"/>
    </row>
    <row r="131" spans="1:7" x14ac:dyDescent="0.25">
      <c r="A131" s="49"/>
      <c r="B131" s="49"/>
      <c r="C131" s="48"/>
      <c r="D131" s="51"/>
      <c r="E131" s="49"/>
      <c r="F131" s="49"/>
      <c r="G131" s="52"/>
    </row>
    <row r="132" spans="1:7" x14ac:dyDescent="0.25">
      <c r="A132" s="18" t="s">
        <v>0</v>
      </c>
      <c r="B132" s="21" t="s">
        <v>1</v>
      </c>
      <c r="C132" s="7" t="s">
        <v>2</v>
      </c>
      <c r="D132" s="40" t="s">
        <v>27</v>
      </c>
      <c r="E132" s="21" t="s">
        <v>4</v>
      </c>
      <c r="F132" s="21" t="s">
        <v>5</v>
      </c>
      <c r="G132" s="22" t="s">
        <v>2</v>
      </c>
    </row>
    <row r="133" spans="1:7" x14ac:dyDescent="0.25">
      <c r="A133" s="18"/>
      <c r="B133" s="21"/>
      <c r="C133" s="21"/>
      <c r="D133" s="40"/>
      <c r="E133" s="21"/>
      <c r="F133" s="21"/>
      <c r="G133" s="22"/>
    </row>
    <row r="134" spans="1:7" x14ac:dyDescent="0.25">
      <c r="A134" s="18"/>
      <c r="B134" s="21"/>
      <c r="C134" s="21"/>
      <c r="D134" s="40"/>
      <c r="E134" s="21"/>
      <c r="F134" s="21"/>
      <c r="G134" s="22"/>
    </row>
    <row r="135" spans="1:7" x14ac:dyDescent="0.25">
      <c r="A135" s="6"/>
      <c r="B135" s="6"/>
      <c r="C135" s="22">
        <f>SUM(C133:C134)</f>
        <v>0</v>
      </c>
      <c r="D135" s="53" t="s">
        <v>6</v>
      </c>
      <c r="E135" s="7"/>
      <c r="F135" s="7"/>
      <c r="G135" s="10">
        <f>SUM(G133:G134)</f>
        <v>0</v>
      </c>
    </row>
    <row r="136" spans="1:7" x14ac:dyDescent="0.25">
      <c r="A136" s="54"/>
      <c r="B136" s="54"/>
      <c r="C136" s="54"/>
      <c r="D136" s="56"/>
      <c r="E136" s="57"/>
      <c r="F136" s="57"/>
      <c r="G136" s="58"/>
    </row>
    <row r="137" spans="1:7" x14ac:dyDescent="0.25">
      <c r="A137" s="59"/>
      <c r="B137" s="62"/>
      <c r="C137" s="62"/>
      <c r="D137" s="94"/>
      <c r="E137" s="62"/>
      <c r="F137" s="62"/>
      <c r="G137" s="63"/>
    </row>
    <row r="138" spans="1:7" x14ac:dyDescent="0.25">
      <c r="A138" s="18" t="s">
        <v>0</v>
      </c>
      <c r="B138" s="21" t="s">
        <v>1</v>
      </c>
      <c r="C138" s="7" t="s">
        <v>2</v>
      </c>
      <c r="D138" s="66" t="s">
        <v>28</v>
      </c>
      <c r="E138" s="21" t="s">
        <v>4</v>
      </c>
      <c r="F138" s="21" t="s">
        <v>5</v>
      </c>
      <c r="G138" s="22" t="s">
        <v>2</v>
      </c>
    </row>
    <row r="139" spans="1:7" x14ac:dyDescent="0.25">
      <c r="A139" s="18"/>
      <c r="B139" s="21"/>
      <c r="C139" s="21"/>
      <c r="D139" s="66"/>
      <c r="E139" s="21"/>
      <c r="F139" s="21"/>
      <c r="G139" s="22"/>
    </row>
    <row r="140" spans="1:7" x14ac:dyDescent="0.25">
      <c r="A140" s="6"/>
      <c r="B140" s="6"/>
      <c r="C140" s="22">
        <f>SUM(C139)</f>
        <v>0</v>
      </c>
      <c r="D140" s="53" t="s">
        <v>6</v>
      </c>
      <c r="E140" s="7"/>
      <c r="F140" s="7"/>
      <c r="G140" s="10">
        <f>SUM(G139)</f>
        <v>0</v>
      </c>
    </row>
    <row r="141" spans="1:7" x14ac:dyDescent="0.25">
      <c r="A141" s="54"/>
      <c r="B141" s="54"/>
      <c r="C141" s="54"/>
      <c r="D141" s="56"/>
      <c r="E141" s="57"/>
      <c r="F141" s="57"/>
      <c r="G141" s="58"/>
    </row>
    <row r="142" spans="1:7" x14ac:dyDescent="0.25">
      <c r="A142" s="59"/>
      <c r="B142" s="59"/>
      <c r="C142" s="59"/>
      <c r="D142" s="61"/>
      <c r="E142" s="62"/>
      <c r="F142" s="62"/>
      <c r="G142" s="63"/>
    </row>
    <row r="143" spans="1:7" x14ac:dyDescent="0.25">
      <c r="A143" s="18" t="s">
        <v>0</v>
      </c>
      <c r="B143" s="21" t="s">
        <v>1</v>
      </c>
      <c r="C143" s="65" t="s">
        <v>2</v>
      </c>
      <c r="D143" s="66" t="s">
        <v>29</v>
      </c>
      <c r="E143" s="21" t="s">
        <v>4</v>
      </c>
      <c r="F143" s="21" t="s">
        <v>5</v>
      </c>
      <c r="G143" s="22" t="s">
        <v>2</v>
      </c>
    </row>
    <row r="144" spans="1:7" x14ac:dyDescent="0.25">
      <c r="A144" s="32"/>
      <c r="B144" s="32"/>
      <c r="C144" s="44"/>
      <c r="D144" s="46"/>
      <c r="E144" s="32"/>
      <c r="F144" s="32"/>
      <c r="G144" s="47"/>
    </row>
    <row r="145" spans="1:7" x14ac:dyDescent="0.25">
      <c r="A145" s="32"/>
      <c r="B145" s="32"/>
      <c r="C145" s="44"/>
      <c r="D145" s="46"/>
      <c r="E145" s="32"/>
      <c r="F145" s="32"/>
      <c r="G145" s="47"/>
    </row>
    <row r="146" spans="1:7" x14ac:dyDescent="0.25">
      <c r="A146" s="18"/>
      <c r="B146" s="18"/>
      <c r="C146" s="22">
        <f>SUM(C144:C145)</f>
        <v>0</v>
      </c>
      <c r="D146" s="95" t="s">
        <v>6</v>
      </c>
      <c r="E146" s="7"/>
      <c r="F146" s="7"/>
      <c r="G146" s="10">
        <f>SUM(G144:G145)</f>
        <v>0</v>
      </c>
    </row>
    <row r="147" spans="1:7" x14ac:dyDescent="0.25">
      <c r="A147" s="54"/>
      <c r="B147" s="54"/>
      <c r="C147" s="54"/>
      <c r="D147" s="56"/>
      <c r="E147" s="57"/>
      <c r="F147" s="57"/>
      <c r="G147" s="58"/>
    </row>
    <row r="148" spans="1:7" x14ac:dyDescent="0.25">
      <c r="A148" s="59"/>
      <c r="B148" s="59"/>
      <c r="C148" s="59"/>
      <c r="D148" s="61"/>
      <c r="E148" s="62"/>
      <c r="F148" s="62"/>
      <c r="G148" s="63"/>
    </row>
    <row r="149" spans="1:7" x14ac:dyDescent="0.25">
      <c r="A149" s="18" t="s">
        <v>0</v>
      </c>
      <c r="B149" s="21" t="s">
        <v>1</v>
      </c>
      <c r="C149" s="65" t="s">
        <v>2</v>
      </c>
      <c r="D149" s="66" t="s">
        <v>30</v>
      </c>
      <c r="E149" s="21" t="s">
        <v>4</v>
      </c>
      <c r="F149" s="21" t="s">
        <v>5</v>
      </c>
      <c r="G149" s="22" t="s">
        <v>2</v>
      </c>
    </row>
    <row r="150" spans="1:7" x14ac:dyDescent="0.25">
      <c r="A150" s="89"/>
      <c r="B150" s="89"/>
      <c r="C150" s="96"/>
      <c r="D150" s="71"/>
      <c r="E150" s="89"/>
      <c r="F150" s="89"/>
      <c r="G150" s="93"/>
    </row>
    <row r="151" spans="1:7" x14ac:dyDescent="0.25">
      <c r="A151" s="6"/>
      <c r="B151" s="6"/>
      <c r="C151" s="22">
        <f>SUM(C150)</f>
        <v>0</v>
      </c>
      <c r="D151" s="53" t="s">
        <v>6</v>
      </c>
      <c r="E151" s="7"/>
      <c r="F151" s="7"/>
      <c r="G151" s="10">
        <f>SUM(G150)</f>
        <v>0</v>
      </c>
    </row>
    <row r="152" spans="1:7" x14ac:dyDescent="0.25">
      <c r="A152" s="54"/>
      <c r="B152" s="54"/>
      <c r="C152" s="54"/>
      <c r="D152" s="56"/>
      <c r="E152" s="57"/>
      <c r="F152" s="57"/>
      <c r="G152" s="58"/>
    </row>
    <row r="153" spans="1:7" x14ac:dyDescent="0.25">
      <c r="A153" s="59"/>
      <c r="B153" s="59"/>
      <c r="C153" s="59"/>
      <c r="D153" s="61"/>
      <c r="E153" s="62"/>
      <c r="F153" s="62"/>
      <c r="G153" s="63"/>
    </row>
    <row r="154" spans="1:7" x14ac:dyDescent="0.25">
      <c r="A154" s="18" t="s">
        <v>0</v>
      </c>
      <c r="B154" s="21" t="s">
        <v>1</v>
      </c>
      <c r="C154" s="65" t="s">
        <v>2</v>
      </c>
      <c r="D154" s="66" t="s">
        <v>31</v>
      </c>
      <c r="E154" s="21" t="s">
        <v>4</v>
      </c>
      <c r="F154" s="21" t="s">
        <v>5</v>
      </c>
      <c r="G154" s="22" t="s">
        <v>2</v>
      </c>
    </row>
    <row r="155" spans="1:7" x14ac:dyDescent="0.25">
      <c r="A155" s="86"/>
      <c r="B155" s="33"/>
      <c r="C155" s="239"/>
      <c r="D155" s="71"/>
      <c r="E155" s="79"/>
      <c r="F155" s="33"/>
      <c r="G155" s="234"/>
    </row>
    <row r="156" spans="1:7" x14ac:dyDescent="0.25">
      <c r="A156" s="18"/>
      <c r="B156" s="18"/>
      <c r="C156" s="22">
        <f>SUM(C155)</f>
        <v>0</v>
      </c>
      <c r="D156" s="35" t="s">
        <v>6</v>
      </c>
      <c r="E156" s="21"/>
      <c r="F156" s="21"/>
      <c r="G156" s="22">
        <f>SUM(G155)</f>
        <v>0</v>
      </c>
    </row>
    <row r="157" spans="1:7" x14ac:dyDescent="0.25">
      <c r="A157" s="23"/>
      <c r="B157" s="23"/>
      <c r="C157" s="23"/>
      <c r="D157" s="25"/>
      <c r="E157" s="26"/>
      <c r="F157" s="26"/>
      <c r="G157" s="27"/>
    </row>
    <row r="158" spans="1:7" x14ac:dyDescent="0.25">
      <c r="A158" s="23"/>
      <c r="B158" s="23"/>
      <c r="C158" s="23"/>
      <c r="D158" s="25"/>
      <c r="E158" s="26"/>
      <c r="F158" s="26"/>
      <c r="G158" s="27"/>
    </row>
    <row r="159" spans="1:7" x14ac:dyDescent="0.25">
      <c r="A159" s="18" t="s">
        <v>0</v>
      </c>
      <c r="B159" s="21" t="s">
        <v>1</v>
      </c>
      <c r="C159" s="21" t="s">
        <v>2</v>
      </c>
      <c r="D159" s="40" t="s">
        <v>32</v>
      </c>
      <c r="E159" s="21" t="s">
        <v>4</v>
      </c>
      <c r="F159" s="21" t="s">
        <v>5</v>
      </c>
      <c r="G159" s="22" t="s">
        <v>2</v>
      </c>
    </row>
    <row r="160" spans="1:7" x14ac:dyDescent="0.25">
      <c r="A160" s="32"/>
      <c r="B160" s="32"/>
      <c r="C160" s="44"/>
      <c r="D160" s="46"/>
      <c r="E160" s="32"/>
      <c r="F160" s="32"/>
      <c r="G160" s="47"/>
    </row>
    <row r="161" spans="1:7" x14ac:dyDescent="0.25">
      <c r="A161" s="32"/>
      <c r="B161" s="32"/>
      <c r="C161" s="44"/>
      <c r="D161" s="46"/>
      <c r="E161" s="32"/>
      <c r="F161" s="32"/>
      <c r="G161" s="47"/>
    </row>
    <row r="162" spans="1:7" x14ac:dyDescent="0.25">
      <c r="A162" s="18"/>
      <c r="B162" s="18"/>
      <c r="C162" s="22">
        <f>SUM(C160:C161)</f>
        <v>0</v>
      </c>
      <c r="D162" s="35" t="s">
        <v>6</v>
      </c>
      <c r="E162" s="21"/>
      <c r="F162" s="21"/>
      <c r="G162" s="22">
        <f>SUM(G160:G161)</f>
        <v>0</v>
      </c>
    </row>
    <row r="163" spans="1:7" x14ac:dyDescent="0.25">
      <c r="A163" s="23"/>
      <c r="B163" s="23"/>
      <c r="C163" s="23"/>
      <c r="D163" s="25"/>
      <c r="E163" s="26"/>
      <c r="F163" s="26"/>
      <c r="G163" s="27"/>
    </row>
    <row r="164" spans="1:7" x14ac:dyDescent="0.25">
      <c r="A164" s="49"/>
      <c r="B164" s="49"/>
      <c r="C164" s="48"/>
      <c r="D164" s="51"/>
      <c r="E164" s="49"/>
      <c r="F164" s="49"/>
      <c r="G164" s="52"/>
    </row>
    <row r="165" spans="1:7" x14ac:dyDescent="0.25">
      <c r="A165" s="18" t="s">
        <v>0</v>
      </c>
      <c r="B165" s="21" t="s">
        <v>1</v>
      </c>
      <c r="C165" s="21" t="s">
        <v>2</v>
      </c>
      <c r="D165" s="40" t="s">
        <v>33</v>
      </c>
      <c r="E165" s="21" t="s">
        <v>4</v>
      </c>
      <c r="F165" s="21" t="s">
        <v>5</v>
      </c>
      <c r="G165" s="22" t="s">
        <v>2</v>
      </c>
    </row>
    <row r="166" spans="1:7" x14ac:dyDescent="0.25">
      <c r="A166" s="18"/>
      <c r="B166" s="21"/>
      <c r="C166" s="21"/>
      <c r="D166" s="40"/>
      <c r="E166" s="21"/>
      <c r="F166" s="21"/>
      <c r="G166" s="22"/>
    </row>
    <row r="167" spans="1:7" x14ac:dyDescent="0.25">
      <c r="A167" s="6"/>
      <c r="B167" s="6"/>
      <c r="C167" s="22">
        <f>SUM(C166)</f>
        <v>0</v>
      </c>
      <c r="D167" s="53" t="s">
        <v>6</v>
      </c>
      <c r="E167" s="7"/>
      <c r="F167" s="7"/>
      <c r="G167" s="10">
        <f>SUM(G166)</f>
        <v>0</v>
      </c>
    </row>
    <row r="168" spans="1:7" x14ac:dyDescent="0.25">
      <c r="A168" s="54"/>
      <c r="B168" s="54"/>
      <c r="C168" s="54"/>
      <c r="D168" s="56"/>
      <c r="E168" s="57"/>
      <c r="F168" s="57"/>
      <c r="G168" s="58"/>
    </row>
    <row r="169" spans="1:7" x14ac:dyDescent="0.25">
      <c r="A169" s="59"/>
      <c r="B169" s="59"/>
      <c r="C169" s="59"/>
      <c r="D169" s="61"/>
      <c r="E169" s="62"/>
      <c r="F169" s="62"/>
      <c r="G169" s="63"/>
    </row>
    <row r="170" spans="1:7" x14ac:dyDescent="0.25">
      <c r="A170" s="18" t="s">
        <v>0</v>
      </c>
      <c r="B170" s="21" t="s">
        <v>1</v>
      </c>
      <c r="C170" s="21" t="s">
        <v>2</v>
      </c>
      <c r="D170" s="66" t="s">
        <v>34</v>
      </c>
      <c r="E170" s="21" t="s">
        <v>4</v>
      </c>
      <c r="F170" s="21" t="s">
        <v>5</v>
      </c>
      <c r="G170" s="22" t="s">
        <v>2</v>
      </c>
    </row>
    <row r="171" spans="1:7" x14ac:dyDescent="0.25">
      <c r="A171" s="18"/>
      <c r="B171" s="21"/>
      <c r="C171" s="65"/>
      <c r="D171" s="66"/>
      <c r="E171" s="21"/>
      <c r="F171" s="21"/>
      <c r="G171" s="22"/>
    </row>
    <row r="172" spans="1:7" x14ac:dyDescent="0.25">
      <c r="A172" s="18"/>
      <c r="B172" s="18"/>
      <c r="C172" s="22">
        <f>SUM(C171)</f>
        <v>0</v>
      </c>
      <c r="D172" s="35" t="s">
        <v>6</v>
      </c>
      <c r="E172" s="21"/>
      <c r="F172" s="21"/>
      <c r="G172" s="22">
        <f>SUM(G171)</f>
        <v>0</v>
      </c>
    </row>
    <row r="173" spans="1:7" x14ac:dyDescent="0.25">
      <c r="A173" s="23"/>
      <c r="B173" s="23"/>
      <c r="C173" s="23"/>
      <c r="D173" s="25"/>
      <c r="E173" s="26"/>
      <c r="F173" s="26"/>
      <c r="G173" s="27"/>
    </row>
    <row r="174" spans="1:7" x14ac:dyDescent="0.25">
      <c r="A174" s="23"/>
      <c r="B174" s="23"/>
      <c r="C174" s="23"/>
      <c r="D174" s="25"/>
      <c r="E174" s="26"/>
      <c r="F174" s="26"/>
      <c r="G174" s="27"/>
    </row>
    <row r="175" spans="1:7" x14ac:dyDescent="0.25">
      <c r="A175" s="18" t="s">
        <v>0</v>
      </c>
      <c r="B175" s="21" t="s">
        <v>1</v>
      </c>
      <c r="C175" s="21" t="s">
        <v>2</v>
      </c>
      <c r="D175" s="40" t="s">
        <v>35</v>
      </c>
      <c r="E175" s="21" t="s">
        <v>4</v>
      </c>
      <c r="F175" s="21" t="s">
        <v>5</v>
      </c>
      <c r="G175" s="22" t="s">
        <v>2</v>
      </c>
    </row>
    <row r="176" spans="1:7" x14ac:dyDescent="0.25">
      <c r="A176" s="18"/>
      <c r="B176" s="21"/>
      <c r="C176" s="21"/>
      <c r="D176" s="40"/>
      <c r="E176" s="21"/>
      <c r="F176" s="21"/>
      <c r="G176" s="22"/>
    </row>
    <row r="177" spans="1:7" x14ac:dyDescent="0.25">
      <c r="A177" s="18"/>
      <c r="B177" s="21"/>
      <c r="C177" s="21"/>
      <c r="D177" s="40"/>
      <c r="E177" s="21"/>
      <c r="F177" s="21"/>
      <c r="G177" s="22"/>
    </row>
    <row r="178" spans="1:7" x14ac:dyDescent="0.25">
      <c r="A178" s="6"/>
      <c r="B178" s="6"/>
      <c r="C178" s="22">
        <f>SUM(C176:C177)</f>
        <v>0</v>
      </c>
      <c r="D178" s="53" t="s">
        <v>6</v>
      </c>
      <c r="E178" s="7"/>
      <c r="F178" s="7"/>
      <c r="G178" s="10">
        <f>SUM(G176:G177)</f>
        <v>0</v>
      </c>
    </row>
    <row r="179" spans="1:7" x14ac:dyDescent="0.25">
      <c r="A179" s="98"/>
      <c r="B179" s="54"/>
      <c r="C179" s="54"/>
      <c r="D179" s="56"/>
      <c r="E179" s="57"/>
      <c r="F179" s="57"/>
      <c r="G179" s="58"/>
    </row>
    <row r="180" spans="1:7" x14ac:dyDescent="0.25">
      <c r="A180" s="99"/>
      <c r="B180" s="59"/>
      <c r="C180" s="59"/>
      <c r="D180" s="61"/>
      <c r="E180" s="62"/>
      <c r="F180" s="62"/>
      <c r="G180" s="63"/>
    </row>
    <row r="181" spans="1:7" x14ac:dyDescent="0.25">
      <c r="A181" s="18" t="s">
        <v>0</v>
      </c>
      <c r="B181" s="21" t="s">
        <v>1</v>
      </c>
      <c r="C181" s="21" t="s">
        <v>2</v>
      </c>
      <c r="D181" s="66" t="s">
        <v>36</v>
      </c>
      <c r="E181" s="21" t="s">
        <v>4</v>
      </c>
      <c r="F181" s="21" t="s">
        <v>5</v>
      </c>
      <c r="G181" s="22" t="s">
        <v>2</v>
      </c>
    </row>
    <row r="182" spans="1:7" x14ac:dyDescent="0.25">
      <c r="A182" s="18"/>
      <c r="B182" s="21"/>
      <c r="C182" s="65"/>
      <c r="D182" s="66"/>
      <c r="E182" s="21"/>
      <c r="F182" s="21"/>
      <c r="G182" s="22"/>
    </row>
    <row r="183" spans="1:7" x14ac:dyDescent="0.25">
      <c r="A183" s="18"/>
      <c r="B183" s="18"/>
      <c r="C183" s="22">
        <f>SUM(C182)</f>
        <v>0</v>
      </c>
      <c r="D183" s="35" t="s">
        <v>6</v>
      </c>
      <c r="E183" s="21"/>
      <c r="F183" s="21"/>
      <c r="G183" s="22">
        <f>SUM(G182)</f>
        <v>0</v>
      </c>
    </row>
    <row r="184" spans="1:7" x14ac:dyDescent="0.25">
      <c r="A184" s="23"/>
      <c r="B184" s="23"/>
      <c r="C184" s="23"/>
      <c r="D184" s="25"/>
      <c r="E184" s="26"/>
      <c r="F184" s="26"/>
      <c r="G184" s="27"/>
    </row>
    <row r="185" spans="1:7" x14ac:dyDescent="0.25">
      <c r="A185" s="23"/>
      <c r="B185" s="23"/>
      <c r="C185" s="23"/>
      <c r="D185" s="25"/>
      <c r="E185" s="26"/>
      <c r="F185" s="26"/>
      <c r="G185" s="27"/>
    </row>
    <row r="186" spans="1:7" x14ac:dyDescent="0.25">
      <c r="A186" s="18" t="s">
        <v>0</v>
      </c>
      <c r="B186" s="21" t="s">
        <v>1</v>
      </c>
      <c r="C186" s="21" t="s">
        <v>2</v>
      </c>
      <c r="D186" s="40" t="s">
        <v>37</v>
      </c>
      <c r="E186" s="21" t="s">
        <v>4</v>
      </c>
      <c r="F186" s="21" t="s">
        <v>5</v>
      </c>
      <c r="G186" s="22" t="s">
        <v>2</v>
      </c>
    </row>
    <row r="187" spans="1:7" x14ac:dyDescent="0.25">
      <c r="A187" s="18"/>
      <c r="B187" s="21"/>
      <c r="C187" s="21"/>
      <c r="D187" s="40"/>
      <c r="E187" s="21"/>
      <c r="F187" s="21"/>
      <c r="G187" s="22"/>
    </row>
    <row r="188" spans="1:7" x14ac:dyDescent="0.25">
      <c r="A188" s="18"/>
      <c r="B188" s="18"/>
      <c r="C188" s="22">
        <f>SUM(C187)</f>
        <v>0</v>
      </c>
      <c r="D188" s="35" t="s">
        <v>6</v>
      </c>
      <c r="E188" s="21"/>
      <c r="F188" s="21"/>
      <c r="G188" s="22">
        <f>SUM(G187)</f>
        <v>0</v>
      </c>
    </row>
    <row r="189" spans="1:7" x14ac:dyDescent="0.25">
      <c r="A189" s="23"/>
      <c r="B189" s="23"/>
      <c r="C189" s="23"/>
      <c r="D189" s="25"/>
      <c r="E189" s="26"/>
      <c r="F189" s="26"/>
      <c r="G189" s="27"/>
    </row>
    <row r="190" spans="1:7" x14ac:dyDescent="0.25">
      <c r="A190" s="23"/>
      <c r="B190" s="23"/>
      <c r="C190" s="23"/>
      <c r="D190" s="25"/>
      <c r="E190" s="26"/>
      <c r="F190" s="26"/>
      <c r="G190" s="27"/>
    </row>
    <row r="191" spans="1:7" x14ac:dyDescent="0.25">
      <c r="A191" s="18" t="s">
        <v>0</v>
      </c>
      <c r="B191" s="21" t="s">
        <v>1</v>
      </c>
      <c r="C191" s="21" t="s">
        <v>2</v>
      </c>
      <c r="D191" s="40" t="s">
        <v>38</v>
      </c>
      <c r="E191" s="21" t="s">
        <v>4</v>
      </c>
      <c r="F191" s="21" t="s">
        <v>5</v>
      </c>
      <c r="G191" s="22" t="s">
        <v>2</v>
      </c>
    </row>
    <row r="192" spans="1:7" x14ac:dyDescent="0.25">
      <c r="A192" s="86"/>
      <c r="B192" s="33"/>
      <c r="C192" s="233"/>
      <c r="D192" s="46"/>
      <c r="E192" s="79"/>
      <c r="F192" s="33"/>
      <c r="G192" s="234"/>
    </row>
    <row r="193" spans="1:7" x14ac:dyDescent="0.25">
      <c r="A193" s="86"/>
      <c r="B193" s="33"/>
      <c r="C193" s="233"/>
      <c r="D193" s="46"/>
      <c r="E193" s="79"/>
      <c r="F193" s="33"/>
      <c r="G193" s="234"/>
    </row>
    <row r="194" spans="1:7" x14ac:dyDescent="0.25">
      <c r="A194" s="86"/>
      <c r="B194" s="33"/>
      <c r="C194" s="233"/>
      <c r="D194" s="46"/>
      <c r="E194" s="79"/>
      <c r="F194" s="33"/>
      <c r="G194" s="234"/>
    </row>
    <row r="195" spans="1:7" x14ac:dyDescent="0.25">
      <c r="A195" s="32"/>
      <c r="B195" s="33"/>
      <c r="C195" s="233"/>
      <c r="D195" s="46"/>
      <c r="E195" s="33"/>
      <c r="F195" s="33"/>
      <c r="G195" s="34"/>
    </row>
    <row r="196" spans="1:7" x14ac:dyDescent="0.25">
      <c r="A196" s="6"/>
      <c r="B196" s="6"/>
      <c r="C196" s="22">
        <f>SUM(C192:C195)</f>
        <v>0</v>
      </c>
      <c r="D196" s="53" t="s">
        <v>6</v>
      </c>
      <c r="E196" s="7"/>
      <c r="F196" s="7"/>
      <c r="G196" s="10">
        <f>SUM(G192:G195)</f>
        <v>0</v>
      </c>
    </row>
    <row r="197" spans="1:7" x14ac:dyDescent="0.25">
      <c r="A197" s="54"/>
      <c r="B197" s="54"/>
      <c r="C197" s="54"/>
      <c r="D197" s="56"/>
      <c r="E197" s="57"/>
      <c r="F197" s="57"/>
      <c r="G197" s="58"/>
    </row>
    <row r="198" spans="1:7" x14ac:dyDescent="0.25">
      <c r="A198" s="59"/>
      <c r="B198" s="62"/>
      <c r="C198" s="62"/>
      <c r="D198" s="94"/>
      <c r="E198" s="62"/>
      <c r="F198" s="62"/>
      <c r="G198" s="63"/>
    </row>
    <row r="199" spans="1:7" x14ac:dyDescent="0.25">
      <c r="A199" s="18" t="s">
        <v>0</v>
      </c>
      <c r="B199" s="21" t="s">
        <v>1</v>
      </c>
      <c r="C199" s="21" t="s">
        <v>2</v>
      </c>
      <c r="D199" s="100" t="s">
        <v>39</v>
      </c>
      <c r="E199" s="21" t="s">
        <v>4</v>
      </c>
      <c r="F199" s="21" t="s">
        <v>5</v>
      </c>
      <c r="G199" s="22" t="s">
        <v>2</v>
      </c>
    </row>
    <row r="200" spans="1:7" x14ac:dyDescent="0.25">
      <c r="A200" s="86"/>
      <c r="B200" s="33"/>
      <c r="C200" s="231"/>
      <c r="D200" s="101"/>
      <c r="E200" s="79"/>
      <c r="F200" s="33"/>
      <c r="G200" s="234"/>
    </row>
    <row r="201" spans="1:7" x14ac:dyDescent="0.25">
      <c r="A201" s="86"/>
      <c r="B201" s="33"/>
      <c r="C201" s="231"/>
      <c r="D201" s="101"/>
      <c r="E201" s="79"/>
      <c r="F201" s="33"/>
      <c r="G201" s="234"/>
    </row>
    <row r="202" spans="1:7" x14ac:dyDescent="0.25">
      <c r="A202" s="86"/>
      <c r="B202" s="33"/>
      <c r="C202" s="231"/>
      <c r="D202" s="101"/>
      <c r="E202" s="79"/>
      <c r="F202" s="33"/>
      <c r="G202" s="234"/>
    </row>
    <row r="203" spans="1:7" x14ac:dyDescent="0.25">
      <c r="A203" s="86"/>
      <c r="B203" s="33"/>
      <c r="C203" s="231"/>
      <c r="D203" s="101"/>
      <c r="E203" s="79"/>
      <c r="F203" s="33"/>
      <c r="G203" s="234"/>
    </row>
    <row r="204" spans="1:7" x14ac:dyDescent="0.25">
      <c r="A204" s="86"/>
      <c r="B204" s="33"/>
      <c r="C204" s="231"/>
      <c r="D204" s="101"/>
      <c r="E204" s="79"/>
      <c r="F204" s="33"/>
      <c r="G204" s="234"/>
    </row>
    <row r="205" spans="1:7" x14ac:dyDescent="0.25">
      <c r="A205" s="86"/>
      <c r="B205" s="33"/>
      <c r="C205" s="231"/>
      <c r="D205" s="101"/>
      <c r="E205" s="79"/>
      <c r="F205" s="33"/>
      <c r="G205" s="234"/>
    </row>
    <row r="206" spans="1:7" x14ac:dyDescent="0.25">
      <c r="A206" s="86"/>
      <c r="B206" s="33"/>
      <c r="C206" s="231"/>
      <c r="D206" s="101"/>
      <c r="E206" s="79"/>
      <c r="F206" s="33"/>
      <c r="G206" s="234"/>
    </row>
    <row r="207" spans="1:7" x14ac:dyDescent="0.25">
      <c r="A207" s="86"/>
      <c r="B207" s="33"/>
      <c r="C207" s="231"/>
      <c r="D207" s="101"/>
      <c r="E207" s="79"/>
      <c r="F207" s="33"/>
      <c r="G207" s="234"/>
    </row>
    <row r="208" spans="1:7" x14ac:dyDescent="0.25">
      <c r="A208" s="86"/>
      <c r="B208" s="33"/>
      <c r="C208" s="231"/>
      <c r="D208" s="101"/>
      <c r="E208" s="79"/>
      <c r="F208" s="33"/>
      <c r="G208" s="234"/>
    </row>
    <row r="209" spans="1:7" x14ac:dyDescent="0.25">
      <c r="A209" s="86"/>
      <c r="B209" s="33"/>
      <c r="C209" s="231"/>
      <c r="D209" s="101"/>
      <c r="E209" s="79"/>
      <c r="F209" s="33"/>
      <c r="G209" s="234"/>
    </row>
    <row r="210" spans="1:7" x14ac:dyDescent="0.25">
      <c r="A210" s="18"/>
      <c r="B210" s="18"/>
      <c r="C210" s="22">
        <f>SUM(C200:C209)</f>
        <v>0</v>
      </c>
      <c r="D210" s="35" t="s">
        <v>6</v>
      </c>
      <c r="E210" s="21"/>
      <c r="F210" s="21"/>
      <c r="G210" s="22">
        <f>SUM(G200:G209)</f>
        <v>0</v>
      </c>
    </row>
    <row r="211" spans="1:7" x14ac:dyDescent="0.25">
      <c r="A211" s="23"/>
      <c r="B211" s="26"/>
      <c r="C211" s="26"/>
      <c r="D211" s="102"/>
      <c r="E211" s="26"/>
      <c r="F211" s="26"/>
      <c r="G211" s="27"/>
    </row>
    <row r="212" spans="1:7" x14ac:dyDescent="0.25">
      <c r="A212" s="23"/>
      <c r="B212" s="26"/>
      <c r="C212" s="26"/>
      <c r="D212" s="102"/>
      <c r="E212" s="26"/>
      <c r="F212" s="26"/>
      <c r="G212" s="27"/>
    </row>
    <row r="213" spans="1:7" x14ac:dyDescent="0.25">
      <c r="A213" s="18" t="s">
        <v>0</v>
      </c>
      <c r="B213" s="21" t="s">
        <v>1</v>
      </c>
      <c r="C213" s="21" t="s">
        <v>2</v>
      </c>
      <c r="D213" s="103" t="s">
        <v>40</v>
      </c>
      <c r="E213" s="21" t="s">
        <v>4</v>
      </c>
      <c r="F213" s="21" t="s">
        <v>5</v>
      </c>
      <c r="G213" s="22" t="s">
        <v>2</v>
      </c>
    </row>
    <row r="214" spans="1:7" x14ac:dyDescent="0.25">
      <c r="A214" s="240"/>
      <c r="B214" s="241"/>
      <c r="C214" s="21"/>
      <c r="D214" s="242"/>
      <c r="E214" s="79"/>
      <c r="F214" s="33"/>
      <c r="G214" s="233"/>
    </row>
    <row r="215" spans="1:7" x14ac:dyDescent="0.25">
      <c r="A215" s="240"/>
      <c r="B215" s="241"/>
      <c r="C215" s="21"/>
      <c r="D215" s="106"/>
      <c r="E215" s="79"/>
      <c r="F215" s="33"/>
      <c r="G215" s="233"/>
    </row>
    <row r="216" spans="1:7" x14ac:dyDescent="0.25">
      <c r="A216" s="240"/>
      <c r="B216" s="241"/>
      <c r="C216" s="21"/>
      <c r="D216" s="106"/>
      <c r="E216" s="79"/>
      <c r="F216" s="33"/>
      <c r="G216" s="233"/>
    </row>
    <row r="217" spans="1:7" x14ac:dyDescent="0.25">
      <c r="A217" s="240"/>
      <c r="B217" s="241"/>
      <c r="C217" s="21"/>
      <c r="D217" s="106"/>
      <c r="E217" s="79"/>
      <c r="F217" s="33"/>
      <c r="G217" s="233"/>
    </row>
    <row r="218" spans="1:7" x14ac:dyDescent="0.25">
      <c r="A218" s="240"/>
      <c r="B218" s="241"/>
      <c r="C218" s="21"/>
      <c r="D218" s="106"/>
      <c r="E218" s="79"/>
      <c r="F218" s="33"/>
      <c r="G218" s="233"/>
    </row>
    <row r="219" spans="1:7" x14ac:dyDescent="0.25">
      <c r="A219" s="240"/>
      <c r="B219" s="241"/>
      <c r="C219" s="21"/>
      <c r="D219" s="106"/>
      <c r="E219" s="79"/>
      <c r="F219" s="33"/>
      <c r="G219" s="233"/>
    </row>
    <row r="220" spans="1:7" x14ac:dyDescent="0.25">
      <c r="A220" s="240"/>
      <c r="B220" s="241"/>
      <c r="C220" s="21"/>
      <c r="D220" s="106"/>
      <c r="E220" s="79"/>
      <c r="F220" s="33"/>
      <c r="G220" s="233"/>
    </row>
    <row r="221" spans="1:7" x14ac:dyDescent="0.25">
      <c r="A221" s="240"/>
      <c r="B221" s="241"/>
      <c r="C221" s="21"/>
      <c r="D221" s="106"/>
      <c r="E221" s="79"/>
      <c r="F221" s="33"/>
      <c r="G221" s="233"/>
    </row>
    <row r="222" spans="1:7" x14ac:dyDescent="0.25">
      <c r="A222" s="240"/>
      <c r="B222" s="33"/>
      <c r="C222" s="21"/>
      <c r="D222" s="106"/>
      <c r="E222" s="79"/>
      <c r="F222" s="33"/>
      <c r="G222" s="234"/>
    </row>
    <row r="223" spans="1:7" x14ac:dyDescent="0.25">
      <c r="A223" s="18"/>
      <c r="B223" s="21"/>
      <c r="C223" s="21"/>
      <c r="D223" s="104"/>
      <c r="E223" s="21"/>
      <c r="F223" s="21"/>
      <c r="G223" s="22"/>
    </row>
    <row r="224" spans="1:7" x14ac:dyDescent="0.25">
      <c r="A224" s="18"/>
      <c r="B224" s="18"/>
      <c r="C224" s="22">
        <f>SUM(C223:C223)</f>
        <v>0</v>
      </c>
      <c r="D224" s="35" t="s">
        <v>6</v>
      </c>
      <c r="E224" s="21"/>
      <c r="F224" s="21"/>
      <c r="G224" s="22">
        <f>SUM(G214:G223)</f>
        <v>0</v>
      </c>
    </row>
    <row r="225" spans="1:7" x14ac:dyDescent="0.25">
      <c r="A225" s="23"/>
      <c r="B225" s="23"/>
      <c r="C225" s="23"/>
      <c r="D225" s="25"/>
      <c r="E225" s="26"/>
      <c r="F225" s="26"/>
      <c r="G225" s="27"/>
    </row>
    <row r="226" spans="1:7" x14ac:dyDescent="0.25">
      <c r="A226" s="23"/>
      <c r="B226" s="26"/>
      <c r="C226" s="26"/>
      <c r="D226" s="105"/>
      <c r="E226" s="26"/>
      <c r="F226" s="26"/>
      <c r="G226" s="27"/>
    </row>
    <row r="227" spans="1:7" x14ac:dyDescent="0.25">
      <c r="A227" s="18" t="s">
        <v>0</v>
      </c>
      <c r="B227" s="21" t="s">
        <v>1</v>
      </c>
      <c r="C227" s="21" t="s">
        <v>2</v>
      </c>
      <c r="D227" s="103" t="s">
        <v>41</v>
      </c>
      <c r="E227" s="21" t="s">
        <v>4</v>
      </c>
      <c r="F227" s="21" t="s">
        <v>5</v>
      </c>
      <c r="G227" s="22" t="s">
        <v>2</v>
      </c>
    </row>
    <row r="228" spans="1:7" x14ac:dyDescent="0.25">
      <c r="A228" s="86"/>
      <c r="B228" s="33"/>
      <c r="C228" s="243"/>
      <c r="D228" s="104"/>
      <c r="E228" s="79"/>
      <c r="F228" s="33"/>
      <c r="G228" s="234"/>
    </row>
    <row r="229" spans="1:7" x14ac:dyDescent="0.25">
      <c r="A229" s="86"/>
      <c r="B229" s="33"/>
      <c r="C229" s="243"/>
      <c r="D229" s="104"/>
      <c r="E229" s="79"/>
      <c r="F229" s="33"/>
      <c r="G229" s="234"/>
    </row>
    <row r="230" spans="1:7" x14ac:dyDescent="0.25">
      <c r="A230" s="86"/>
      <c r="B230" s="33"/>
      <c r="C230" s="243"/>
      <c r="D230" s="104"/>
      <c r="E230" s="79"/>
      <c r="F230" s="33"/>
      <c r="G230" s="234"/>
    </row>
    <row r="231" spans="1:7" x14ac:dyDescent="0.25">
      <c r="A231" s="86"/>
      <c r="B231" s="33"/>
      <c r="C231" s="243"/>
      <c r="D231" s="104"/>
      <c r="E231" s="79"/>
      <c r="F231" s="33"/>
      <c r="G231" s="234"/>
    </row>
    <row r="232" spans="1:7" x14ac:dyDescent="0.25">
      <c r="A232" s="86"/>
      <c r="B232" s="33"/>
      <c r="C232" s="243"/>
      <c r="D232" s="104"/>
      <c r="E232" s="79"/>
      <c r="F232" s="33"/>
      <c r="G232" s="234"/>
    </row>
    <row r="233" spans="1:7" x14ac:dyDescent="0.25">
      <c r="A233" s="86"/>
      <c r="B233" s="33"/>
      <c r="C233" s="243"/>
      <c r="D233" s="104"/>
      <c r="E233" s="79"/>
      <c r="F233" s="33"/>
      <c r="G233" s="234"/>
    </row>
    <row r="234" spans="1:7" x14ac:dyDescent="0.25">
      <c r="A234" s="86"/>
      <c r="B234" s="33"/>
      <c r="C234" s="243"/>
      <c r="D234" s="104"/>
      <c r="E234" s="79"/>
      <c r="F234" s="33"/>
      <c r="G234" s="234"/>
    </row>
    <row r="235" spans="1:7" x14ac:dyDescent="0.25">
      <c r="A235" s="86"/>
      <c r="B235" s="33"/>
      <c r="C235" s="243"/>
      <c r="D235" s="104"/>
      <c r="E235" s="79"/>
      <c r="F235" s="33"/>
      <c r="G235" s="234"/>
    </row>
    <row r="236" spans="1:7" x14ac:dyDescent="0.25">
      <c r="A236" s="86"/>
      <c r="B236" s="33"/>
      <c r="C236" s="243"/>
      <c r="D236" s="104"/>
      <c r="E236" s="79"/>
      <c r="F236" s="33"/>
      <c r="G236" s="234"/>
    </row>
    <row r="237" spans="1:7" x14ac:dyDescent="0.25">
      <c r="A237" s="86"/>
      <c r="B237" s="33"/>
      <c r="C237" s="33"/>
      <c r="D237" s="104"/>
      <c r="E237" s="33"/>
      <c r="F237" s="33"/>
      <c r="G237" s="234"/>
    </row>
    <row r="238" spans="1:7" x14ac:dyDescent="0.25">
      <c r="A238" s="6"/>
      <c r="B238" s="6"/>
      <c r="C238" s="22">
        <f>SUM(C228:C237)</f>
        <v>0</v>
      </c>
      <c r="D238" s="53" t="s">
        <v>6</v>
      </c>
      <c r="E238" s="7"/>
      <c r="F238" s="7"/>
      <c r="G238" s="10">
        <f>SUM(G228:G237)</f>
        <v>0</v>
      </c>
    </row>
    <row r="239" spans="1:7" x14ac:dyDescent="0.25">
      <c r="A239" s="54"/>
      <c r="B239" s="54"/>
      <c r="C239" s="54"/>
      <c r="D239" s="56"/>
      <c r="E239" s="57"/>
      <c r="F239" s="57"/>
      <c r="G239" s="58"/>
    </row>
    <row r="240" spans="1:7" x14ac:dyDescent="0.25">
      <c r="A240" s="59"/>
      <c r="B240" s="59"/>
      <c r="C240" s="59"/>
      <c r="D240" s="61"/>
      <c r="E240" s="62"/>
      <c r="F240" s="62"/>
      <c r="G240" s="63"/>
    </row>
    <row r="241" spans="1:7" x14ac:dyDescent="0.25">
      <c r="A241" s="18" t="s">
        <v>0</v>
      </c>
      <c r="B241" s="21" t="s">
        <v>1</v>
      </c>
      <c r="C241" s="21" t="s">
        <v>2</v>
      </c>
      <c r="D241" s="108" t="s">
        <v>43</v>
      </c>
      <c r="E241" s="21" t="s">
        <v>4</v>
      </c>
      <c r="F241" s="21" t="s">
        <v>5</v>
      </c>
      <c r="G241" s="22" t="s">
        <v>2</v>
      </c>
    </row>
    <row r="242" spans="1:7" x14ac:dyDescent="0.25">
      <c r="A242" s="89"/>
      <c r="B242" s="89"/>
      <c r="C242" s="96"/>
      <c r="D242" s="109"/>
      <c r="E242" s="89"/>
      <c r="F242" s="89"/>
      <c r="G242" s="93"/>
    </row>
    <row r="243" spans="1:7" x14ac:dyDescent="0.25">
      <c r="A243" s="89"/>
      <c r="B243" s="89"/>
      <c r="C243" s="96"/>
      <c r="D243" s="109"/>
      <c r="E243" s="89"/>
      <c r="F243" s="89"/>
      <c r="G243" s="93"/>
    </row>
    <row r="244" spans="1:7" x14ac:dyDescent="0.25">
      <c r="A244" s="89"/>
      <c r="B244" s="89"/>
      <c r="C244" s="96"/>
      <c r="D244" s="109"/>
      <c r="E244" s="89"/>
      <c r="F244" s="89"/>
      <c r="G244" s="93"/>
    </row>
    <row r="245" spans="1:7" x14ac:dyDescent="0.25">
      <c r="A245" s="6"/>
      <c r="B245" s="6"/>
      <c r="C245" s="22">
        <f>SUM(C242:C244)</f>
        <v>0</v>
      </c>
      <c r="D245" s="53" t="s">
        <v>6</v>
      </c>
      <c r="E245" s="7"/>
      <c r="F245" s="7"/>
      <c r="G245" s="10">
        <f>SUM(G242:G244)</f>
        <v>0</v>
      </c>
    </row>
    <row r="246" spans="1:7" x14ac:dyDescent="0.25">
      <c r="A246" s="54"/>
      <c r="B246" s="54"/>
      <c r="C246" s="54"/>
      <c r="D246" s="56"/>
      <c r="E246" s="57"/>
      <c r="F246" s="57"/>
      <c r="G246" s="58"/>
    </row>
    <row r="247" spans="1:7" x14ac:dyDescent="0.25">
      <c r="A247" s="23"/>
      <c r="B247" s="23"/>
      <c r="C247" s="23"/>
      <c r="D247" s="25"/>
      <c r="E247" s="26"/>
      <c r="F247" s="26"/>
      <c r="G247" s="27"/>
    </row>
    <row r="248" spans="1:7" ht="30" x14ac:dyDescent="0.25">
      <c r="A248" s="18" t="s">
        <v>0</v>
      </c>
      <c r="B248" s="21" t="s">
        <v>1</v>
      </c>
      <c r="C248" s="21" t="s">
        <v>2</v>
      </c>
      <c r="D248" s="103" t="s">
        <v>256</v>
      </c>
      <c r="E248" s="21" t="s">
        <v>4</v>
      </c>
      <c r="F248" s="21" t="s">
        <v>5</v>
      </c>
      <c r="G248" s="22" t="s">
        <v>2</v>
      </c>
    </row>
    <row r="249" spans="1:7" x14ac:dyDescent="0.25">
      <c r="A249" s="86"/>
      <c r="B249" s="32"/>
      <c r="C249" s="235"/>
      <c r="D249" s="104"/>
      <c r="E249" s="86"/>
      <c r="F249" s="32"/>
      <c r="G249" s="47"/>
    </row>
    <row r="250" spans="1:7" x14ac:dyDescent="0.25">
      <c r="A250" s="32"/>
      <c r="B250" s="32"/>
      <c r="C250" s="44"/>
      <c r="D250" s="104"/>
      <c r="E250" s="32"/>
      <c r="F250" s="32"/>
      <c r="G250" s="47"/>
    </row>
    <row r="251" spans="1:7" x14ac:dyDescent="0.25">
      <c r="A251" s="32"/>
      <c r="B251" s="32"/>
      <c r="C251" s="44"/>
      <c r="D251" s="104"/>
      <c r="E251" s="32"/>
      <c r="F251" s="32"/>
      <c r="G251" s="47"/>
    </row>
    <row r="252" spans="1:7" x14ac:dyDescent="0.25">
      <c r="A252" s="18"/>
      <c r="B252" s="18"/>
      <c r="C252" s="22">
        <f>SUM(C249:C251)</f>
        <v>0</v>
      </c>
      <c r="D252" s="35" t="s">
        <v>6</v>
      </c>
      <c r="E252" s="21"/>
      <c r="F252" s="21"/>
      <c r="G252" s="22">
        <f>SUM(G249:G251)</f>
        <v>0</v>
      </c>
    </row>
    <row r="253" spans="1:7" x14ac:dyDescent="0.25">
      <c r="A253" s="23"/>
      <c r="B253" s="23"/>
      <c r="C253" s="23"/>
      <c r="D253" s="25"/>
      <c r="E253" s="26"/>
      <c r="F253" s="26"/>
      <c r="G253" s="27"/>
    </row>
    <row r="254" spans="1:7" x14ac:dyDescent="0.25">
      <c r="A254" s="23"/>
      <c r="B254" s="23"/>
      <c r="C254" s="23"/>
      <c r="D254" s="25"/>
      <c r="E254" s="26"/>
      <c r="F254" s="26"/>
      <c r="G254" s="27"/>
    </row>
    <row r="255" spans="1:7" x14ac:dyDescent="0.25">
      <c r="A255" s="18" t="s">
        <v>0</v>
      </c>
      <c r="B255" s="21" t="s">
        <v>1</v>
      </c>
      <c r="C255" s="21" t="s">
        <v>2</v>
      </c>
      <c r="D255" s="103" t="s">
        <v>257</v>
      </c>
      <c r="E255" s="21" t="s">
        <v>4</v>
      </c>
      <c r="F255" s="21" t="s">
        <v>5</v>
      </c>
      <c r="G255" s="22" t="s">
        <v>2</v>
      </c>
    </row>
    <row r="256" spans="1:7" x14ac:dyDescent="0.25">
      <c r="A256" s="86"/>
      <c r="B256" s="32"/>
      <c r="C256" s="235"/>
      <c r="D256" s="104"/>
      <c r="E256" s="86"/>
      <c r="F256" s="32"/>
      <c r="G256" s="47"/>
    </row>
    <row r="257" spans="1:8" x14ac:dyDescent="0.25">
      <c r="A257" s="86"/>
      <c r="B257" s="32"/>
      <c r="C257" s="235"/>
      <c r="D257" s="104"/>
      <c r="E257" s="86"/>
      <c r="F257" s="32"/>
      <c r="G257" s="47"/>
    </row>
    <row r="258" spans="1:8" x14ac:dyDescent="0.25">
      <c r="A258" s="86"/>
      <c r="B258" s="32"/>
      <c r="C258" s="235"/>
      <c r="D258" s="104"/>
      <c r="E258" s="86"/>
      <c r="F258" s="32"/>
      <c r="G258" s="47"/>
    </row>
    <row r="259" spans="1:8" x14ac:dyDescent="0.25">
      <c r="A259" s="18"/>
      <c r="B259" s="18"/>
      <c r="C259" s="22">
        <f>SUM(C256:C258)</f>
        <v>0</v>
      </c>
      <c r="D259" s="35" t="s">
        <v>6</v>
      </c>
      <c r="E259" s="21"/>
      <c r="F259" s="21"/>
      <c r="G259" s="22">
        <f>SUM(G256:G258)</f>
        <v>0</v>
      </c>
    </row>
    <row r="260" spans="1:8" x14ac:dyDescent="0.25">
      <c r="A260" s="23"/>
      <c r="B260" s="23"/>
      <c r="C260" s="23"/>
      <c r="D260" s="25"/>
      <c r="E260" s="26"/>
      <c r="F260" s="26"/>
      <c r="G260" s="27"/>
    </row>
    <row r="261" spans="1:8" x14ac:dyDescent="0.25">
      <c r="A261" s="23"/>
      <c r="B261" s="23"/>
      <c r="C261" s="23"/>
      <c r="D261" s="25"/>
      <c r="E261" s="26"/>
      <c r="F261" s="26"/>
      <c r="G261" s="27"/>
    </row>
    <row r="262" spans="1:8" ht="30" x14ac:dyDescent="0.25">
      <c r="A262" s="18" t="s">
        <v>0</v>
      </c>
      <c r="B262" s="21" t="s">
        <v>1</v>
      </c>
      <c r="C262" s="21" t="s">
        <v>2</v>
      </c>
      <c r="D262" s="103" t="s">
        <v>48</v>
      </c>
      <c r="E262" s="21" t="s">
        <v>4</v>
      </c>
      <c r="F262" s="21" t="s">
        <v>5</v>
      </c>
      <c r="G262" s="22" t="s">
        <v>2</v>
      </c>
    </row>
    <row r="263" spans="1:8" x14ac:dyDescent="0.25">
      <c r="A263" s="86"/>
      <c r="B263" s="32"/>
      <c r="C263" s="235"/>
      <c r="D263" s="44"/>
      <c r="E263" s="86"/>
      <c r="F263" s="32"/>
      <c r="G263" s="235"/>
    </row>
    <row r="264" spans="1:8" x14ac:dyDescent="0.25">
      <c r="A264" s="86"/>
      <c r="B264" s="32"/>
      <c r="C264" s="235"/>
      <c r="D264" s="104"/>
      <c r="E264" s="86"/>
      <c r="F264" s="32"/>
      <c r="G264" s="235"/>
    </row>
    <row r="265" spans="1:8" x14ac:dyDescent="0.25">
      <c r="A265" s="86"/>
      <c r="B265" s="32"/>
      <c r="C265" s="235"/>
      <c r="D265" s="104"/>
      <c r="E265" s="86"/>
      <c r="F265" s="32"/>
      <c r="G265" s="235"/>
      <c r="H265" s="244"/>
    </row>
    <row r="266" spans="1:8" x14ac:dyDescent="0.25">
      <c r="A266" s="86"/>
      <c r="B266" s="32"/>
      <c r="C266" s="235"/>
      <c r="D266" s="106"/>
      <c r="E266" s="86"/>
      <c r="F266" s="32"/>
      <c r="G266" s="235"/>
      <c r="H266" s="244"/>
    </row>
    <row r="267" spans="1:8" x14ac:dyDescent="0.25">
      <c r="A267" s="86"/>
      <c r="B267" s="32"/>
      <c r="C267" s="235"/>
      <c r="D267" s="104"/>
      <c r="E267" s="32"/>
      <c r="F267" s="32"/>
      <c r="G267" s="235"/>
    </row>
    <row r="268" spans="1:8" x14ac:dyDescent="0.25">
      <c r="A268" s="32"/>
      <c r="B268" s="32"/>
      <c r="C268" s="235"/>
      <c r="D268" s="104"/>
      <c r="E268" s="32"/>
      <c r="F268" s="32"/>
      <c r="G268" s="235"/>
    </row>
    <row r="269" spans="1:8" x14ac:dyDescent="0.25">
      <c r="A269" s="18"/>
      <c r="B269" s="18"/>
      <c r="C269" s="22">
        <f>SUM(C263:C268)</f>
        <v>0</v>
      </c>
      <c r="D269" s="35" t="s">
        <v>6</v>
      </c>
      <c r="E269" s="21"/>
      <c r="F269" s="21"/>
      <c r="G269" s="22">
        <f>SUM(G263:G268)</f>
        <v>0</v>
      </c>
    </row>
    <row r="270" spans="1:8" x14ac:dyDescent="0.25">
      <c r="A270" s="23"/>
      <c r="B270" s="23"/>
      <c r="C270" s="23"/>
      <c r="D270" s="25"/>
      <c r="E270" s="26"/>
      <c r="F270" s="26"/>
      <c r="G270" s="27"/>
    </row>
    <row r="271" spans="1:8" x14ac:dyDescent="0.25">
      <c r="A271" s="23"/>
      <c r="B271" s="23"/>
      <c r="C271" s="23"/>
      <c r="D271" s="25"/>
      <c r="E271" s="26"/>
      <c r="F271" s="26"/>
      <c r="G271" s="27"/>
    </row>
    <row r="272" spans="1:8" ht="30" x14ac:dyDescent="0.25">
      <c r="A272" s="18" t="s">
        <v>0</v>
      </c>
      <c r="B272" s="21" t="s">
        <v>1</v>
      </c>
      <c r="C272" s="21" t="s">
        <v>2</v>
      </c>
      <c r="D272" s="103" t="s">
        <v>49</v>
      </c>
      <c r="E272" s="21" t="s">
        <v>4</v>
      </c>
      <c r="F272" s="21" t="s">
        <v>5</v>
      </c>
      <c r="G272" s="22" t="s">
        <v>2</v>
      </c>
    </row>
    <row r="273" spans="1:8" x14ac:dyDescent="0.25">
      <c r="A273" s="86"/>
      <c r="B273" s="33"/>
      <c r="C273" s="233"/>
      <c r="D273" s="104"/>
      <c r="E273" s="79"/>
      <c r="F273" s="33"/>
      <c r="G273" s="233"/>
      <c r="H273" s="244"/>
    </row>
    <row r="274" spans="1:8" x14ac:dyDescent="0.25">
      <c r="A274" s="86"/>
      <c r="B274" s="33"/>
      <c r="C274" s="233"/>
      <c r="D274" s="104"/>
      <c r="E274" s="79"/>
      <c r="F274" s="33"/>
      <c r="G274" s="233"/>
      <c r="H274" s="244"/>
    </row>
    <row r="275" spans="1:8" x14ac:dyDescent="0.25">
      <c r="A275" s="86"/>
      <c r="B275" s="33"/>
      <c r="C275" s="233"/>
      <c r="D275" s="104"/>
      <c r="E275" s="79"/>
      <c r="F275" s="33"/>
      <c r="G275" s="233"/>
      <c r="H275" s="244"/>
    </row>
    <row r="276" spans="1:8" x14ac:dyDescent="0.25">
      <c r="A276" s="86"/>
      <c r="B276" s="33"/>
      <c r="C276" s="233"/>
      <c r="D276" s="104"/>
      <c r="E276" s="79"/>
      <c r="F276" s="33"/>
      <c r="G276" s="233"/>
      <c r="H276" s="244"/>
    </row>
    <row r="277" spans="1:8" x14ac:dyDescent="0.25">
      <c r="A277" s="86"/>
      <c r="B277" s="33"/>
      <c r="C277" s="233"/>
      <c r="D277" s="104"/>
      <c r="E277" s="79"/>
      <c r="F277" s="33"/>
      <c r="G277" s="233"/>
      <c r="H277" s="244"/>
    </row>
    <row r="278" spans="1:8" x14ac:dyDescent="0.25">
      <c r="A278" s="86"/>
      <c r="B278" s="33"/>
      <c r="C278" s="233"/>
      <c r="D278" s="104"/>
      <c r="E278" s="79"/>
      <c r="F278" s="33"/>
      <c r="G278" s="233"/>
      <c r="H278" s="244"/>
    </row>
    <row r="279" spans="1:8" x14ac:dyDescent="0.25">
      <c r="A279" s="86"/>
      <c r="B279" s="32"/>
      <c r="C279" s="235"/>
      <c r="D279" s="104"/>
      <c r="E279" s="86"/>
      <c r="F279" s="32"/>
      <c r="G279" s="235"/>
      <c r="H279" s="244"/>
    </row>
    <row r="280" spans="1:8" x14ac:dyDescent="0.25">
      <c r="A280" s="86"/>
      <c r="B280" s="32"/>
      <c r="C280" s="235"/>
      <c r="D280" s="104"/>
      <c r="E280" s="86"/>
      <c r="F280" s="32"/>
      <c r="G280" s="235"/>
      <c r="H280" s="244"/>
    </row>
    <row r="281" spans="1:8" x14ac:dyDescent="0.25">
      <c r="A281" s="86"/>
      <c r="B281" s="32"/>
      <c r="C281" s="235"/>
      <c r="D281" s="104"/>
      <c r="E281" s="86"/>
      <c r="F281" s="32"/>
      <c r="G281" s="235"/>
      <c r="H281" s="244"/>
    </row>
    <row r="282" spans="1:8" x14ac:dyDescent="0.25">
      <c r="A282" s="86"/>
      <c r="B282" s="32"/>
      <c r="C282" s="235"/>
      <c r="D282" s="104"/>
      <c r="E282" s="86"/>
      <c r="F282" s="32"/>
      <c r="G282" s="235"/>
      <c r="H282" s="244"/>
    </row>
    <row r="283" spans="1:8" x14ac:dyDescent="0.25">
      <c r="A283" s="86"/>
      <c r="B283" s="32"/>
      <c r="C283" s="235"/>
      <c r="D283" s="104"/>
      <c r="E283" s="86"/>
      <c r="F283" s="32"/>
      <c r="G283" s="235"/>
      <c r="H283" s="244"/>
    </row>
    <row r="284" spans="1:8" x14ac:dyDescent="0.25">
      <c r="A284" s="86"/>
      <c r="B284" s="32"/>
      <c r="C284" s="235"/>
      <c r="D284" s="104"/>
      <c r="E284" s="86"/>
      <c r="F284" s="32"/>
      <c r="G284" s="235"/>
      <c r="H284" s="244"/>
    </row>
    <row r="285" spans="1:8" x14ac:dyDescent="0.25">
      <c r="A285" s="86"/>
      <c r="B285" s="32"/>
      <c r="C285" s="235"/>
      <c r="D285" s="104"/>
      <c r="E285" s="86"/>
      <c r="F285" s="32"/>
      <c r="G285" s="235"/>
      <c r="H285" s="244"/>
    </row>
    <row r="286" spans="1:8" x14ac:dyDescent="0.25">
      <c r="A286" s="86"/>
      <c r="B286" s="32"/>
      <c r="C286" s="87"/>
      <c r="D286" s="106"/>
      <c r="E286" s="86"/>
      <c r="F286" s="32"/>
      <c r="G286" s="235"/>
      <c r="H286" s="244"/>
    </row>
    <row r="287" spans="1:8" x14ac:dyDescent="0.25">
      <c r="A287" s="86"/>
      <c r="B287" s="32"/>
      <c r="C287" s="87"/>
      <c r="D287" s="106"/>
      <c r="E287" s="86"/>
      <c r="F287" s="32"/>
      <c r="G287" s="235"/>
      <c r="H287" s="244"/>
    </row>
    <row r="288" spans="1:8" x14ac:dyDescent="0.25">
      <c r="A288" s="86"/>
      <c r="B288" s="32"/>
      <c r="C288" s="87"/>
      <c r="D288" s="110"/>
      <c r="E288" s="86"/>
      <c r="F288" s="32"/>
      <c r="G288" s="235"/>
      <c r="H288" s="244"/>
    </row>
    <row r="289" spans="1:8" x14ac:dyDescent="0.25">
      <c r="A289" s="86"/>
      <c r="B289" s="32"/>
      <c r="C289" s="87"/>
      <c r="D289" s="110"/>
      <c r="E289" s="86"/>
      <c r="F289" s="32"/>
      <c r="G289" s="235"/>
      <c r="H289" s="244"/>
    </row>
    <row r="290" spans="1:8" x14ac:dyDescent="0.25">
      <c r="A290" s="32"/>
      <c r="B290" s="32"/>
      <c r="C290" s="235"/>
      <c r="D290" s="104"/>
      <c r="E290" s="32"/>
      <c r="F290" s="32"/>
      <c r="G290" s="47"/>
    </row>
    <row r="291" spans="1:8" x14ac:dyDescent="0.25">
      <c r="A291" s="18"/>
      <c r="B291" s="18"/>
      <c r="C291" s="22">
        <f>SUM(C273:C290)</f>
        <v>0</v>
      </c>
      <c r="D291" s="35" t="s">
        <v>6</v>
      </c>
      <c r="E291" s="21"/>
      <c r="F291" s="21"/>
      <c r="G291" s="22">
        <f>SUM(G273:G290)</f>
        <v>0</v>
      </c>
    </row>
    <row r="292" spans="1:8" x14ac:dyDescent="0.25">
      <c r="A292" s="32"/>
      <c r="B292" s="32"/>
      <c r="C292" s="245">
        <f>+C11+C62+C73+C79+C84+C89+C95+C101+C107+C113+C118+C156+C196+C210+C238+C252+C259+C269+C291</f>
        <v>0</v>
      </c>
      <c r="D292" s="22" t="s">
        <v>50</v>
      </c>
      <c r="E292" s="22"/>
      <c r="F292" s="22"/>
      <c r="G292" s="245">
        <f>SUM(G11+G18+G24+G30+G36+G42+G48+G56+G62+G67+G73+G79+G84+G89+G95+G101+G107+G113+G118+G123+G129+G135+G140+G146+G151+G156+G162+G167+G172+G178+G183+G188+G196+G210+G224+G238+G245+G252+G259+G269+G291)</f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workbookViewId="0">
      <pane xSplit="2" ySplit="8" topLeftCell="T76" activePane="bottomRight" state="frozen"/>
      <selection pane="topRight" activeCell="T1" sqref="T1"/>
      <selection pane="bottomLeft" activeCell="A76" sqref="A76"/>
      <selection pane="bottomRight" activeCell="W92" sqref="W92"/>
    </sheetView>
  </sheetViews>
  <sheetFormatPr baseColWidth="10" defaultRowHeight="12.75" x14ac:dyDescent="0.2"/>
  <cols>
    <col min="1" max="1" width="19.42578125" style="246" customWidth="1"/>
    <col min="2" max="2" width="58.28515625" style="246" customWidth="1"/>
    <col min="3" max="3" width="16.140625" style="246" customWidth="1"/>
    <col min="4" max="4" width="13.7109375" style="246" customWidth="1"/>
    <col min="5" max="5" width="18" style="246" customWidth="1"/>
    <col min="6" max="6" width="17.5703125" style="246" customWidth="1"/>
    <col min="7" max="7" width="14.5703125" style="246" customWidth="1"/>
    <col min="8" max="8" width="16.7109375" style="247" customWidth="1"/>
    <col min="9" max="9" width="14.85546875" style="246" customWidth="1"/>
    <col min="10" max="10" width="15.85546875" style="246" customWidth="1"/>
    <col min="11" max="11" width="17.140625" style="246" customWidth="1"/>
    <col min="12" max="12" width="14.7109375" style="248" customWidth="1"/>
    <col min="13" max="13" width="16" style="246" customWidth="1"/>
    <col min="14" max="14" width="14.5703125" style="246" customWidth="1"/>
    <col min="15" max="15" width="13.85546875" style="246" customWidth="1"/>
    <col min="16" max="16" width="16.5703125" style="246" customWidth="1"/>
    <col min="17" max="17" width="12.28515625" style="248" customWidth="1"/>
    <col min="18" max="18" width="16" style="246" customWidth="1"/>
    <col min="19" max="19" width="15.140625" style="248" customWidth="1"/>
    <col min="20" max="20" width="15.5703125" style="246" customWidth="1"/>
    <col min="21" max="21" width="15.7109375" style="246" customWidth="1"/>
    <col min="22" max="22" width="15.85546875" style="246" customWidth="1"/>
    <col min="23" max="23" width="13.140625" style="248" customWidth="1"/>
    <col min="24" max="24" width="16" style="246" customWidth="1"/>
    <col min="25" max="25" width="15.85546875" style="246" customWidth="1"/>
    <col min="26" max="26" width="11.7109375" style="248" customWidth="1"/>
    <col min="27" max="27" width="16.7109375" style="246" customWidth="1"/>
    <col min="28" max="28" width="11.42578125" style="246"/>
    <col min="29" max="29" width="12.42578125" style="246" customWidth="1"/>
    <col min="30" max="16384" width="11.42578125" style="246"/>
  </cols>
  <sheetData>
    <row r="1" spans="1:27" ht="15.75" customHeight="1" x14ac:dyDescent="0.2">
      <c r="A1" s="865" t="s">
        <v>258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</row>
    <row r="2" spans="1:27" ht="15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</row>
    <row r="3" spans="1:27" ht="15.75" customHeight="1" x14ac:dyDescent="0.2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1:27" ht="15.75" customHeight="1" x14ac:dyDescent="0.2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16.5" customHeight="1" x14ac:dyDescent="0.2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ht="15" customHeight="1" x14ac:dyDescent="0.2">
      <c r="A6" s="874" t="s">
        <v>52</v>
      </c>
      <c r="B6" s="869" t="s">
        <v>53</v>
      </c>
      <c r="C6" s="869" t="s">
        <v>54</v>
      </c>
      <c r="D6" s="875" t="s">
        <v>55</v>
      </c>
      <c r="E6" s="875"/>
      <c r="F6" s="875"/>
      <c r="G6" s="875"/>
      <c r="H6" s="876" t="s">
        <v>56</v>
      </c>
      <c r="I6" s="869" t="s">
        <v>57</v>
      </c>
      <c r="J6" s="869" t="s">
        <v>58</v>
      </c>
      <c r="K6" s="869" t="s">
        <v>59</v>
      </c>
      <c r="L6" s="870" t="s">
        <v>60</v>
      </c>
      <c r="M6" s="869" t="s">
        <v>61</v>
      </c>
      <c r="N6" s="869" t="s">
        <v>62</v>
      </c>
      <c r="O6" s="869" t="s">
        <v>63</v>
      </c>
      <c r="P6" s="869" t="s">
        <v>64</v>
      </c>
      <c r="Q6" s="870" t="s">
        <v>65</v>
      </c>
      <c r="R6" s="869" t="s">
        <v>66</v>
      </c>
      <c r="S6" s="870" t="s">
        <v>67</v>
      </c>
      <c r="T6" s="869" t="s">
        <v>68</v>
      </c>
      <c r="U6" s="869" t="s">
        <v>69</v>
      </c>
      <c r="V6" s="869" t="s">
        <v>70</v>
      </c>
      <c r="W6" s="870" t="s">
        <v>71</v>
      </c>
      <c r="X6" s="869" t="s">
        <v>72</v>
      </c>
      <c r="Y6" s="869" t="s">
        <v>73</v>
      </c>
      <c r="Z6" s="870" t="s">
        <v>74</v>
      </c>
      <c r="AA6" s="871" t="s">
        <v>75</v>
      </c>
    </row>
    <row r="7" spans="1:27" ht="12.75" customHeight="1" x14ac:dyDescent="0.2">
      <c r="A7" s="874"/>
      <c r="B7" s="869"/>
      <c r="C7" s="869"/>
      <c r="D7" s="872" t="s">
        <v>76</v>
      </c>
      <c r="E7" s="872"/>
      <c r="F7" s="873" t="s">
        <v>77</v>
      </c>
      <c r="G7" s="873" t="s">
        <v>78</v>
      </c>
      <c r="H7" s="876"/>
      <c r="I7" s="869"/>
      <c r="J7" s="869"/>
      <c r="K7" s="869"/>
      <c r="L7" s="870"/>
      <c r="M7" s="869"/>
      <c r="N7" s="869"/>
      <c r="O7" s="869"/>
      <c r="P7" s="869"/>
      <c r="Q7" s="870"/>
      <c r="R7" s="869"/>
      <c r="S7" s="870"/>
      <c r="T7" s="869"/>
      <c r="U7" s="869"/>
      <c r="V7" s="869"/>
      <c r="W7" s="870"/>
      <c r="X7" s="869"/>
      <c r="Y7" s="869"/>
      <c r="Z7" s="870"/>
      <c r="AA7" s="871"/>
    </row>
    <row r="8" spans="1:27" ht="38.25" customHeight="1" x14ac:dyDescent="0.2">
      <c r="A8" s="874"/>
      <c r="B8" s="869"/>
      <c r="C8" s="869"/>
      <c r="D8" s="249" t="s">
        <v>79</v>
      </c>
      <c r="E8" s="249" t="s">
        <v>80</v>
      </c>
      <c r="F8" s="873"/>
      <c r="G8" s="873"/>
      <c r="H8" s="876"/>
      <c r="I8" s="869"/>
      <c r="J8" s="869"/>
      <c r="K8" s="869"/>
      <c r="L8" s="870"/>
      <c r="M8" s="869"/>
      <c r="N8" s="869"/>
      <c r="O8" s="869"/>
      <c r="P8" s="869"/>
      <c r="Q8" s="870"/>
      <c r="R8" s="869"/>
      <c r="S8" s="870"/>
      <c r="T8" s="869"/>
      <c r="U8" s="869"/>
      <c r="V8" s="869"/>
      <c r="W8" s="870"/>
      <c r="X8" s="869"/>
      <c r="Y8" s="869"/>
      <c r="Z8" s="870"/>
      <c r="AA8" s="871"/>
    </row>
    <row r="9" spans="1:27" x14ac:dyDescent="0.2">
      <c r="A9" s="250" t="s">
        <v>81</v>
      </c>
      <c r="B9" s="251"/>
      <c r="C9" s="252">
        <f t="shared" ref="C9:K9" si="0">+C10+C73+C92</f>
        <v>0</v>
      </c>
      <c r="D9" s="252">
        <f t="shared" si="0"/>
        <v>0</v>
      </c>
      <c r="E9" s="252">
        <f t="shared" si="0"/>
        <v>0</v>
      </c>
      <c r="F9" s="252">
        <f t="shared" si="0"/>
        <v>0</v>
      </c>
      <c r="G9" s="252">
        <f t="shared" si="0"/>
        <v>0</v>
      </c>
      <c r="H9" s="252">
        <f t="shared" si="0"/>
        <v>0</v>
      </c>
      <c r="I9" s="252">
        <f t="shared" si="0"/>
        <v>0</v>
      </c>
      <c r="J9" s="252">
        <f t="shared" si="0"/>
        <v>0</v>
      </c>
      <c r="K9" s="252" t="e">
        <f t="shared" si="0"/>
        <v>#REF!</v>
      </c>
      <c r="L9" s="253" t="e">
        <f t="shared" ref="L9:L68" si="1">+K9/H9</f>
        <v>#REF!</v>
      </c>
      <c r="M9" s="252" t="e">
        <f>+M10+M73+M92</f>
        <v>#REF!</v>
      </c>
      <c r="N9" s="252">
        <f>+N10+N73+N92</f>
        <v>0</v>
      </c>
      <c r="O9" s="252">
        <f>+O10+O73+O92</f>
        <v>0</v>
      </c>
      <c r="P9" s="252" t="e">
        <f>+P10+P73+P92</f>
        <v>#REF!</v>
      </c>
      <c r="Q9" s="253" t="e">
        <f t="shared" ref="Q9:Q68" si="2">+P9/H9</f>
        <v>#REF!</v>
      </c>
      <c r="R9" s="252" t="e">
        <f>+R10+R73+R92</f>
        <v>#REF!</v>
      </c>
      <c r="S9" s="254" t="e">
        <f t="shared" ref="S9:S68" si="3">+R9/H9</f>
        <v>#REF!</v>
      </c>
      <c r="T9" s="252" t="e">
        <f>+T10+T73+T92</f>
        <v>#REF!</v>
      </c>
      <c r="U9" s="252">
        <f>+U10+U73+U92</f>
        <v>0</v>
      </c>
      <c r="V9" s="252" t="e">
        <f>+V10+V73+V92</f>
        <v>#REF!</v>
      </c>
      <c r="W9" s="254" t="e">
        <f t="shared" ref="W9:W68" si="4">+V9/H9</f>
        <v>#REF!</v>
      </c>
      <c r="X9" s="252">
        <f>+X10+X73+X92</f>
        <v>0</v>
      </c>
      <c r="Y9" s="252" t="e">
        <f>+Y10+Y73+Y92</f>
        <v>#REF!</v>
      </c>
      <c r="Z9" s="254" t="e">
        <f t="shared" ref="Z9:Z68" si="5">+Y9/H9</f>
        <v>#REF!</v>
      </c>
      <c r="AA9" s="255" t="e">
        <f>+AA10+AA73+AA92</f>
        <v>#REF!</v>
      </c>
    </row>
    <row r="10" spans="1:27" x14ac:dyDescent="0.2">
      <c r="A10" s="256" t="s">
        <v>82</v>
      </c>
      <c r="B10" s="257" t="s">
        <v>83</v>
      </c>
      <c r="C10" s="258">
        <f t="shared" ref="C10:K10" si="6">+C11+C63</f>
        <v>0</v>
      </c>
      <c r="D10" s="258">
        <f t="shared" si="6"/>
        <v>0</v>
      </c>
      <c r="E10" s="258">
        <f t="shared" si="6"/>
        <v>0</v>
      </c>
      <c r="F10" s="258">
        <f t="shared" si="6"/>
        <v>0</v>
      </c>
      <c r="G10" s="258">
        <f t="shared" si="6"/>
        <v>0</v>
      </c>
      <c r="H10" s="258">
        <f t="shared" si="6"/>
        <v>0</v>
      </c>
      <c r="I10" s="258">
        <f t="shared" si="6"/>
        <v>0</v>
      </c>
      <c r="J10" s="258">
        <f t="shared" si="6"/>
        <v>0</v>
      </c>
      <c r="K10" s="258" t="e">
        <f t="shared" si="6"/>
        <v>#REF!</v>
      </c>
      <c r="L10" s="259" t="e">
        <f t="shared" si="1"/>
        <v>#REF!</v>
      </c>
      <c r="M10" s="258" t="e">
        <f>+M11+M63</f>
        <v>#REF!</v>
      </c>
      <c r="N10" s="258">
        <f>+N11+N63</f>
        <v>0</v>
      </c>
      <c r="O10" s="258">
        <f>+O11+O63</f>
        <v>0</v>
      </c>
      <c r="P10" s="258" t="e">
        <f>+P11+P63</f>
        <v>#REF!</v>
      </c>
      <c r="Q10" s="259" t="e">
        <f t="shared" si="2"/>
        <v>#REF!</v>
      </c>
      <c r="R10" s="258" t="e">
        <f>+R11+R63</f>
        <v>#REF!</v>
      </c>
      <c r="S10" s="260" t="e">
        <f t="shared" si="3"/>
        <v>#REF!</v>
      </c>
      <c r="T10" s="258" t="e">
        <f>+T11+T63</f>
        <v>#REF!</v>
      </c>
      <c r="U10" s="258">
        <f>+U11+U63</f>
        <v>0</v>
      </c>
      <c r="V10" s="258" t="e">
        <f>+V11+V63</f>
        <v>#REF!</v>
      </c>
      <c r="W10" s="260" t="e">
        <f t="shared" si="4"/>
        <v>#REF!</v>
      </c>
      <c r="X10" s="258">
        <f>+X11+X63</f>
        <v>0</v>
      </c>
      <c r="Y10" s="258" t="e">
        <f>+Y11+Y63</f>
        <v>#REF!</v>
      </c>
      <c r="Z10" s="260" t="e">
        <f t="shared" si="5"/>
        <v>#REF!</v>
      </c>
      <c r="AA10" s="261" t="e">
        <f>+AA11+AA63</f>
        <v>#REF!</v>
      </c>
    </row>
    <row r="11" spans="1:27" x14ac:dyDescent="0.2">
      <c r="A11" s="256" t="s">
        <v>84</v>
      </c>
      <c r="B11" s="257" t="s">
        <v>85</v>
      </c>
      <c r="C11" s="258">
        <f t="shared" ref="C11:K11" si="7">+C12+C45+C59</f>
        <v>0</v>
      </c>
      <c r="D11" s="258">
        <f t="shared" si="7"/>
        <v>0</v>
      </c>
      <c r="E11" s="258">
        <f t="shared" si="7"/>
        <v>0</v>
      </c>
      <c r="F11" s="258">
        <f t="shared" si="7"/>
        <v>0</v>
      </c>
      <c r="G11" s="258">
        <f t="shared" si="7"/>
        <v>0</v>
      </c>
      <c r="H11" s="258">
        <f t="shared" si="7"/>
        <v>0</v>
      </c>
      <c r="I11" s="258">
        <f t="shared" si="7"/>
        <v>0</v>
      </c>
      <c r="J11" s="258">
        <f t="shared" si="7"/>
        <v>0</v>
      </c>
      <c r="K11" s="258" t="e">
        <f t="shared" si="7"/>
        <v>#REF!</v>
      </c>
      <c r="L11" s="259" t="e">
        <f t="shared" si="1"/>
        <v>#REF!</v>
      </c>
      <c r="M11" s="258" t="e">
        <f>+M12+M45+M59</f>
        <v>#REF!</v>
      </c>
      <c r="N11" s="258">
        <f>+N12+N45+N59</f>
        <v>0</v>
      </c>
      <c r="O11" s="258">
        <f>+O12+O45+O59</f>
        <v>0</v>
      </c>
      <c r="P11" s="258" t="e">
        <f>+P12+P45+P59</f>
        <v>#REF!</v>
      </c>
      <c r="Q11" s="259" t="e">
        <f t="shared" si="2"/>
        <v>#REF!</v>
      </c>
      <c r="R11" s="258" t="e">
        <f>+R12+R45+R59</f>
        <v>#REF!</v>
      </c>
      <c r="S11" s="260" t="e">
        <f t="shared" si="3"/>
        <v>#REF!</v>
      </c>
      <c r="T11" s="258" t="e">
        <f>+T12+T45+T59</f>
        <v>#REF!</v>
      </c>
      <c r="U11" s="258">
        <f>+U12+U45+U59</f>
        <v>0</v>
      </c>
      <c r="V11" s="258" t="e">
        <f>+V12+V45+V59</f>
        <v>#REF!</v>
      </c>
      <c r="W11" s="260" t="e">
        <f t="shared" si="4"/>
        <v>#REF!</v>
      </c>
      <c r="X11" s="258">
        <f>+X12+X45+X59</f>
        <v>0</v>
      </c>
      <c r="Y11" s="258" t="e">
        <f>+Y12+Y45+Y59</f>
        <v>#REF!</v>
      </c>
      <c r="Z11" s="260" t="e">
        <f t="shared" si="5"/>
        <v>#REF!</v>
      </c>
      <c r="AA11" s="261" t="e">
        <f>+AA12+AA45+AA59</f>
        <v>#REF!</v>
      </c>
    </row>
    <row r="12" spans="1:27" x14ac:dyDescent="0.2">
      <c r="A12" s="256" t="s">
        <v>86</v>
      </c>
      <c r="B12" s="257" t="s">
        <v>87</v>
      </c>
      <c r="C12" s="258">
        <f t="shared" ref="C12:K12" si="8">+C13+C22+C25</f>
        <v>0</v>
      </c>
      <c r="D12" s="258">
        <f t="shared" si="8"/>
        <v>0</v>
      </c>
      <c r="E12" s="258">
        <f t="shared" si="8"/>
        <v>0</v>
      </c>
      <c r="F12" s="258">
        <f t="shared" si="8"/>
        <v>0</v>
      </c>
      <c r="G12" s="258">
        <f t="shared" si="8"/>
        <v>0</v>
      </c>
      <c r="H12" s="258">
        <f t="shared" si="8"/>
        <v>0</v>
      </c>
      <c r="I12" s="258">
        <f t="shared" si="8"/>
        <v>0</v>
      </c>
      <c r="J12" s="258">
        <f t="shared" si="8"/>
        <v>0</v>
      </c>
      <c r="K12" s="258" t="e">
        <f t="shared" si="8"/>
        <v>#REF!</v>
      </c>
      <c r="L12" s="259" t="e">
        <f t="shared" si="1"/>
        <v>#REF!</v>
      </c>
      <c r="M12" s="258" t="e">
        <f>+M13+M22+M25</f>
        <v>#REF!</v>
      </c>
      <c r="N12" s="258">
        <f>+N13+N22+N25</f>
        <v>0</v>
      </c>
      <c r="O12" s="258">
        <f>+O13+O22+O25</f>
        <v>0</v>
      </c>
      <c r="P12" s="258" t="e">
        <f>+P13+P22+P25</f>
        <v>#REF!</v>
      </c>
      <c r="Q12" s="259" t="e">
        <f t="shared" si="2"/>
        <v>#REF!</v>
      </c>
      <c r="R12" s="258" t="e">
        <f>+R13+R22+R25</f>
        <v>#REF!</v>
      </c>
      <c r="S12" s="260" t="e">
        <f t="shared" si="3"/>
        <v>#REF!</v>
      </c>
      <c r="T12" s="258" t="e">
        <f>+T13+T22+T25</f>
        <v>#REF!</v>
      </c>
      <c r="U12" s="258">
        <f>+U13+U22+U25</f>
        <v>0</v>
      </c>
      <c r="V12" s="258" t="e">
        <f>+V13+V22+V25</f>
        <v>#REF!</v>
      </c>
      <c r="W12" s="260" t="e">
        <f t="shared" si="4"/>
        <v>#REF!</v>
      </c>
      <c r="X12" s="258">
        <f>+X13+X22+X25</f>
        <v>0</v>
      </c>
      <c r="Y12" s="258" t="e">
        <f>+Y13+Y22+Y25</f>
        <v>#REF!</v>
      </c>
      <c r="Z12" s="260" t="e">
        <f t="shared" si="5"/>
        <v>#REF!</v>
      </c>
      <c r="AA12" s="261" t="e">
        <f>+AA13+AA22+AA25</f>
        <v>#REF!</v>
      </c>
    </row>
    <row r="13" spans="1:27" x14ac:dyDescent="0.2">
      <c r="A13" s="256" t="s">
        <v>88</v>
      </c>
      <c r="B13" s="257" t="s">
        <v>89</v>
      </c>
      <c r="C13" s="258">
        <f t="shared" ref="C13:K13" si="9">+C14+C16+C17+C18+C19+C20+C21</f>
        <v>0</v>
      </c>
      <c r="D13" s="258">
        <f t="shared" si="9"/>
        <v>0</v>
      </c>
      <c r="E13" s="258">
        <f t="shared" si="9"/>
        <v>0</v>
      </c>
      <c r="F13" s="258">
        <f t="shared" si="9"/>
        <v>0</v>
      </c>
      <c r="G13" s="258">
        <f t="shared" si="9"/>
        <v>0</v>
      </c>
      <c r="H13" s="258">
        <f t="shared" si="9"/>
        <v>0</v>
      </c>
      <c r="I13" s="258">
        <f t="shared" si="9"/>
        <v>0</v>
      </c>
      <c r="J13" s="258">
        <f t="shared" si="9"/>
        <v>0</v>
      </c>
      <c r="K13" s="258" t="e">
        <f t="shared" si="9"/>
        <v>#REF!</v>
      </c>
      <c r="L13" s="259" t="e">
        <f t="shared" si="1"/>
        <v>#REF!</v>
      </c>
      <c r="M13" s="258" t="e">
        <f>+M14+M16+M17+M18+M19+M20+M21</f>
        <v>#REF!</v>
      </c>
      <c r="N13" s="258">
        <f>+N14+N16+N17+N18+N19+N20+N21</f>
        <v>0</v>
      </c>
      <c r="O13" s="258">
        <f>+O14+O16+O17+O18+O19+O20+O21</f>
        <v>0</v>
      </c>
      <c r="P13" s="258" t="e">
        <f>+P14+P16+P17+P18+P19+P20+P21</f>
        <v>#REF!</v>
      </c>
      <c r="Q13" s="259" t="e">
        <f t="shared" si="2"/>
        <v>#REF!</v>
      </c>
      <c r="R13" s="258" t="e">
        <f>+R14+R16+R17+R18+R19+R20+R21</f>
        <v>#REF!</v>
      </c>
      <c r="S13" s="260" t="e">
        <f t="shared" si="3"/>
        <v>#REF!</v>
      </c>
      <c r="T13" s="258" t="e">
        <f>+T14+T16+T17+T18+T19+T20+T21</f>
        <v>#REF!</v>
      </c>
      <c r="U13" s="258">
        <f>+U14+U16+U17+U18+U19+U20+U21</f>
        <v>0</v>
      </c>
      <c r="V13" s="258" t="e">
        <f>+V14+V16+V17+V18+V19+V20+V21</f>
        <v>#REF!</v>
      </c>
      <c r="W13" s="260" t="e">
        <f t="shared" si="4"/>
        <v>#REF!</v>
      </c>
      <c r="X13" s="258">
        <f>+X14+X16+X17+X18+X19+X20+X21</f>
        <v>0</v>
      </c>
      <c r="Y13" s="258" t="e">
        <f>+Y14+Y16+Y17+Y18+Y19+Y20+Y21</f>
        <v>#REF!</v>
      </c>
      <c r="Z13" s="260" t="e">
        <f t="shared" si="5"/>
        <v>#REF!</v>
      </c>
      <c r="AA13" s="261" t="e">
        <f>+AA14+AA16+AA17+AA18+AA19+AA20+AA21</f>
        <v>#REF!</v>
      </c>
    </row>
    <row r="14" spans="1:27" x14ac:dyDescent="0.2">
      <c r="A14" s="262" t="s">
        <v>90</v>
      </c>
      <c r="B14" s="263" t="s">
        <v>91</v>
      </c>
      <c r="C14" s="264">
        <f t="shared" ref="C14:K14" si="10">+C15</f>
        <v>0</v>
      </c>
      <c r="D14" s="264">
        <f t="shared" si="10"/>
        <v>0</v>
      </c>
      <c r="E14" s="264">
        <f t="shared" si="10"/>
        <v>0</v>
      </c>
      <c r="F14" s="264">
        <f t="shared" si="10"/>
        <v>0</v>
      </c>
      <c r="G14" s="264">
        <f t="shared" si="10"/>
        <v>0</v>
      </c>
      <c r="H14" s="264">
        <f t="shared" si="10"/>
        <v>0</v>
      </c>
      <c r="I14" s="264">
        <f t="shared" si="10"/>
        <v>0</v>
      </c>
      <c r="J14" s="264">
        <f t="shared" si="10"/>
        <v>0</v>
      </c>
      <c r="K14" s="264" t="e">
        <f t="shared" si="10"/>
        <v>#REF!</v>
      </c>
      <c r="L14" s="265" t="e">
        <f t="shared" si="1"/>
        <v>#REF!</v>
      </c>
      <c r="M14" s="264" t="e">
        <f>+M15</f>
        <v>#REF!</v>
      </c>
      <c r="N14" s="264">
        <f>+N15</f>
        <v>0</v>
      </c>
      <c r="O14" s="264">
        <f>+O15</f>
        <v>0</v>
      </c>
      <c r="P14" s="264" t="e">
        <f>+P15</f>
        <v>#REF!</v>
      </c>
      <c r="Q14" s="265" t="e">
        <f t="shared" si="2"/>
        <v>#REF!</v>
      </c>
      <c r="R14" s="264" t="e">
        <f>+R15</f>
        <v>#REF!</v>
      </c>
      <c r="S14" s="266" t="e">
        <f t="shared" si="3"/>
        <v>#REF!</v>
      </c>
      <c r="T14" s="264" t="e">
        <f>+T15</f>
        <v>#REF!</v>
      </c>
      <c r="U14" s="264">
        <f>+U15</f>
        <v>0</v>
      </c>
      <c r="V14" s="264" t="e">
        <f>+V15</f>
        <v>#REF!</v>
      </c>
      <c r="W14" s="266" t="e">
        <f t="shared" si="4"/>
        <v>#REF!</v>
      </c>
      <c r="X14" s="264">
        <f>+X15</f>
        <v>0</v>
      </c>
      <c r="Y14" s="264" t="e">
        <f>+Y15</f>
        <v>#REF!</v>
      </c>
      <c r="Z14" s="266" t="e">
        <f t="shared" si="5"/>
        <v>#REF!</v>
      </c>
      <c r="AA14" s="267" t="e">
        <f>+AA15</f>
        <v>#REF!</v>
      </c>
    </row>
    <row r="15" spans="1:27" s="275" customFormat="1" x14ac:dyDescent="0.2">
      <c r="A15" s="268" t="s">
        <v>92</v>
      </c>
      <c r="B15" s="269" t="s">
        <v>93</v>
      </c>
      <c r="C15" s="270"/>
      <c r="D15" s="271">
        <v>0</v>
      </c>
      <c r="E15" s="271">
        <v>0</v>
      </c>
      <c r="F15" s="271">
        <v>0</v>
      </c>
      <c r="G15" s="271">
        <v>0</v>
      </c>
      <c r="H15" s="270">
        <f t="shared" ref="H15:H21" si="11">+C15+D15-E15+F15-G15</f>
        <v>0</v>
      </c>
      <c r="I15" s="270">
        <f>+'CDP-RP ABR'!C11</f>
        <v>0</v>
      </c>
      <c r="J15" s="270">
        <v>0</v>
      </c>
      <c r="K15" s="270" t="e">
        <f>+I15-J15+MARZO!K15</f>
        <v>#REF!</v>
      </c>
      <c r="L15" s="272" t="e">
        <f t="shared" si="1"/>
        <v>#REF!</v>
      </c>
      <c r="M15" s="270" t="e">
        <f t="shared" ref="M15:M21" si="12">+H15-K15</f>
        <v>#REF!</v>
      </c>
      <c r="N15" s="270">
        <f>+'CDP-RP ABR'!G11</f>
        <v>0</v>
      </c>
      <c r="O15" s="270">
        <v>0</v>
      </c>
      <c r="P15" s="270" t="e">
        <f>+N15-O15+MARZO!P15</f>
        <v>#REF!</v>
      </c>
      <c r="Q15" s="272" t="e">
        <f t="shared" si="2"/>
        <v>#REF!</v>
      </c>
      <c r="R15" s="270" t="e">
        <f t="shared" ref="R15:R21" si="13">+H15-P15</f>
        <v>#REF!</v>
      </c>
      <c r="S15" s="273" t="e">
        <f t="shared" si="3"/>
        <v>#REF!</v>
      </c>
      <c r="T15" s="270" t="e">
        <f>+MARZO!V15</f>
        <v>#REF!</v>
      </c>
      <c r="U15" s="270"/>
      <c r="V15" s="270" t="e">
        <f t="shared" ref="V15:V21" si="14">+T15+U15</f>
        <v>#REF!</v>
      </c>
      <c r="W15" s="273" t="e">
        <f t="shared" si="4"/>
        <v>#REF!</v>
      </c>
      <c r="X15" s="270">
        <f t="shared" ref="X15:X21" si="15">+U15</f>
        <v>0</v>
      </c>
      <c r="Y15" s="270" t="e">
        <f>+MARZO!Y15+X15</f>
        <v>#REF!</v>
      </c>
      <c r="Z15" s="273" t="e">
        <f t="shared" si="5"/>
        <v>#REF!</v>
      </c>
      <c r="AA15" s="274" t="e">
        <f t="shared" ref="AA15:AA21" si="16">+P15-Y15</f>
        <v>#REF!</v>
      </c>
    </row>
    <row r="16" spans="1:27" s="275" customFormat="1" x14ac:dyDescent="0.2">
      <c r="A16" s="276" t="s">
        <v>94</v>
      </c>
      <c r="B16" s="277" t="s">
        <v>95</v>
      </c>
      <c r="C16" s="278"/>
      <c r="D16" s="279">
        <v>0</v>
      </c>
      <c r="E16" s="279">
        <v>0</v>
      </c>
      <c r="F16" s="279">
        <v>0</v>
      </c>
      <c r="G16" s="279">
        <v>0</v>
      </c>
      <c r="H16" s="278">
        <f t="shared" si="11"/>
        <v>0</v>
      </c>
      <c r="I16" s="278">
        <f>+'CDP-RP ABR'!C18</f>
        <v>0</v>
      </c>
      <c r="J16" s="278">
        <v>0</v>
      </c>
      <c r="K16" s="278" t="e">
        <f>+I16-J16+MARZO!K16</f>
        <v>#REF!</v>
      </c>
      <c r="L16" s="280" t="e">
        <f t="shared" si="1"/>
        <v>#REF!</v>
      </c>
      <c r="M16" s="278" t="e">
        <f t="shared" si="12"/>
        <v>#REF!</v>
      </c>
      <c r="N16" s="278">
        <f>+'CDP-RP ABR'!G18</f>
        <v>0</v>
      </c>
      <c r="O16" s="278">
        <v>0</v>
      </c>
      <c r="P16" s="278" t="e">
        <f>+N16-O16+MARZO!P16</f>
        <v>#REF!</v>
      </c>
      <c r="Q16" s="280" t="e">
        <f t="shared" si="2"/>
        <v>#REF!</v>
      </c>
      <c r="R16" s="278" t="e">
        <f t="shared" si="13"/>
        <v>#REF!</v>
      </c>
      <c r="S16" s="281" t="e">
        <f t="shared" si="3"/>
        <v>#REF!</v>
      </c>
      <c r="T16" s="278" t="e">
        <f>+MARZO!V16</f>
        <v>#REF!</v>
      </c>
      <c r="U16" s="278">
        <v>0</v>
      </c>
      <c r="V16" s="278" t="e">
        <f t="shared" si="14"/>
        <v>#REF!</v>
      </c>
      <c r="W16" s="281" t="e">
        <f t="shared" si="4"/>
        <v>#REF!</v>
      </c>
      <c r="X16" s="278">
        <f t="shared" si="15"/>
        <v>0</v>
      </c>
      <c r="Y16" s="278" t="e">
        <f>+MARZO!Y16+X16</f>
        <v>#REF!</v>
      </c>
      <c r="Z16" s="281" t="e">
        <f t="shared" si="5"/>
        <v>#REF!</v>
      </c>
      <c r="AA16" s="282" t="e">
        <f t="shared" si="16"/>
        <v>#REF!</v>
      </c>
    </row>
    <row r="17" spans="1:29" s="275" customFormat="1" x14ac:dyDescent="0.2">
      <c r="A17" s="276" t="s">
        <v>96</v>
      </c>
      <c r="B17" s="277" t="s">
        <v>97</v>
      </c>
      <c r="C17" s="278"/>
      <c r="D17" s="279">
        <v>0</v>
      </c>
      <c r="E17" s="279">
        <v>0</v>
      </c>
      <c r="F17" s="279">
        <v>0</v>
      </c>
      <c r="G17" s="279">
        <v>0</v>
      </c>
      <c r="H17" s="278">
        <f t="shared" si="11"/>
        <v>0</v>
      </c>
      <c r="I17" s="278">
        <f>+'CDP-RP ABR'!C24</f>
        <v>0</v>
      </c>
      <c r="J17" s="278">
        <v>0</v>
      </c>
      <c r="K17" s="278" t="e">
        <f>+I17-J17+MARZO!K17</f>
        <v>#REF!</v>
      </c>
      <c r="L17" s="280" t="e">
        <f t="shared" si="1"/>
        <v>#REF!</v>
      </c>
      <c r="M17" s="278" t="e">
        <f t="shared" si="12"/>
        <v>#REF!</v>
      </c>
      <c r="N17" s="278">
        <f>+'CDP-RP ABR'!G24</f>
        <v>0</v>
      </c>
      <c r="O17" s="278">
        <v>0</v>
      </c>
      <c r="P17" s="278" t="e">
        <f>+N17-O17+MARZO!P17</f>
        <v>#REF!</v>
      </c>
      <c r="Q17" s="280" t="e">
        <f t="shared" si="2"/>
        <v>#REF!</v>
      </c>
      <c r="R17" s="278" t="e">
        <f t="shared" si="13"/>
        <v>#REF!</v>
      </c>
      <c r="S17" s="281" t="e">
        <f t="shared" si="3"/>
        <v>#REF!</v>
      </c>
      <c r="T17" s="278" t="e">
        <f>+MARZO!V17</f>
        <v>#REF!</v>
      </c>
      <c r="U17" s="278">
        <v>0</v>
      </c>
      <c r="V17" s="278" t="e">
        <f t="shared" si="14"/>
        <v>#REF!</v>
      </c>
      <c r="W17" s="281" t="e">
        <f t="shared" si="4"/>
        <v>#REF!</v>
      </c>
      <c r="X17" s="278">
        <f t="shared" si="15"/>
        <v>0</v>
      </c>
      <c r="Y17" s="278" t="e">
        <f>+MARZO!Y17+X17</f>
        <v>#REF!</v>
      </c>
      <c r="Z17" s="281" t="e">
        <f t="shared" si="5"/>
        <v>#REF!</v>
      </c>
      <c r="AA17" s="282" t="e">
        <f t="shared" si="16"/>
        <v>#REF!</v>
      </c>
    </row>
    <row r="18" spans="1:29" s="275" customFormat="1" x14ac:dyDescent="0.2">
      <c r="A18" s="276" t="s">
        <v>98</v>
      </c>
      <c r="B18" s="277" t="s">
        <v>99</v>
      </c>
      <c r="C18" s="278"/>
      <c r="D18" s="279">
        <v>0</v>
      </c>
      <c r="E18" s="279"/>
      <c r="F18" s="279">
        <v>0</v>
      </c>
      <c r="G18" s="279">
        <v>0</v>
      </c>
      <c r="H18" s="278">
        <f t="shared" si="11"/>
        <v>0</v>
      </c>
      <c r="I18" s="278">
        <f>+'CDP-RP ABR'!C30</f>
        <v>0</v>
      </c>
      <c r="J18" s="278">
        <v>0</v>
      </c>
      <c r="K18" s="278" t="e">
        <f>+I18-J18+MARZO!K18</f>
        <v>#REF!</v>
      </c>
      <c r="L18" s="280" t="e">
        <f t="shared" si="1"/>
        <v>#REF!</v>
      </c>
      <c r="M18" s="278" t="e">
        <f t="shared" si="12"/>
        <v>#REF!</v>
      </c>
      <c r="N18" s="278">
        <f>+'CDP-RP ABR'!G30</f>
        <v>0</v>
      </c>
      <c r="O18" s="278">
        <v>0</v>
      </c>
      <c r="P18" s="278" t="e">
        <f>+N18-O18+MARZO!P18</f>
        <v>#REF!</v>
      </c>
      <c r="Q18" s="280" t="e">
        <f t="shared" si="2"/>
        <v>#REF!</v>
      </c>
      <c r="R18" s="278" t="e">
        <f t="shared" si="13"/>
        <v>#REF!</v>
      </c>
      <c r="S18" s="281" t="e">
        <f t="shared" si="3"/>
        <v>#REF!</v>
      </c>
      <c r="T18" s="278" t="e">
        <f>+MARZO!V18</f>
        <v>#REF!</v>
      </c>
      <c r="U18" s="278">
        <v>0</v>
      </c>
      <c r="V18" s="278" t="e">
        <f t="shared" si="14"/>
        <v>#REF!</v>
      </c>
      <c r="W18" s="281" t="e">
        <f t="shared" si="4"/>
        <v>#REF!</v>
      </c>
      <c r="X18" s="278">
        <f t="shared" si="15"/>
        <v>0</v>
      </c>
      <c r="Y18" s="278" t="e">
        <f>+MARZO!Y18+X18</f>
        <v>#REF!</v>
      </c>
      <c r="Z18" s="281" t="e">
        <f t="shared" si="5"/>
        <v>#REF!</v>
      </c>
      <c r="AA18" s="282" t="e">
        <f t="shared" si="16"/>
        <v>#REF!</v>
      </c>
    </row>
    <row r="19" spans="1:29" s="275" customFormat="1" x14ac:dyDescent="0.2">
      <c r="A19" s="276" t="s">
        <v>100</v>
      </c>
      <c r="B19" s="277" t="s">
        <v>101</v>
      </c>
      <c r="C19" s="278"/>
      <c r="D19" s="279">
        <v>0</v>
      </c>
      <c r="E19" s="279"/>
      <c r="F19" s="279">
        <v>0</v>
      </c>
      <c r="G19" s="279">
        <v>0</v>
      </c>
      <c r="H19" s="278">
        <f t="shared" si="11"/>
        <v>0</v>
      </c>
      <c r="I19" s="278">
        <f>+'CDP-RP ABR'!C36</f>
        <v>0</v>
      </c>
      <c r="J19" s="278">
        <v>0</v>
      </c>
      <c r="K19" s="278" t="e">
        <f>+I19-J19+MARZO!K19</f>
        <v>#REF!</v>
      </c>
      <c r="L19" s="280" t="e">
        <f t="shared" si="1"/>
        <v>#REF!</v>
      </c>
      <c r="M19" s="278" t="e">
        <f t="shared" si="12"/>
        <v>#REF!</v>
      </c>
      <c r="N19" s="278">
        <f>+'CDP-RP ABR'!G36</f>
        <v>0</v>
      </c>
      <c r="O19" s="278">
        <v>0</v>
      </c>
      <c r="P19" s="278" t="e">
        <f>+N19-O19+MARZO!P19</f>
        <v>#REF!</v>
      </c>
      <c r="Q19" s="280" t="e">
        <f t="shared" si="2"/>
        <v>#REF!</v>
      </c>
      <c r="R19" s="278" t="e">
        <f t="shared" si="13"/>
        <v>#REF!</v>
      </c>
      <c r="S19" s="281" t="e">
        <f t="shared" si="3"/>
        <v>#REF!</v>
      </c>
      <c r="T19" s="278" t="e">
        <f>+MARZO!V19</f>
        <v>#REF!</v>
      </c>
      <c r="U19" s="278">
        <v>0</v>
      </c>
      <c r="V19" s="278" t="e">
        <f t="shared" si="14"/>
        <v>#REF!</v>
      </c>
      <c r="W19" s="281" t="e">
        <f t="shared" si="4"/>
        <v>#REF!</v>
      </c>
      <c r="X19" s="278">
        <f t="shared" si="15"/>
        <v>0</v>
      </c>
      <c r="Y19" s="278" t="e">
        <f>+MARZO!Y19+X19</f>
        <v>#REF!</v>
      </c>
      <c r="Z19" s="281" t="e">
        <f t="shared" si="5"/>
        <v>#REF!</v>
      </c>
      <c r="AA19" s="282" t="e">
        <f t="shared" si="16"/>
        <v>#REF!</v>
      </c>
    </row>
    <row r="20" spans="1:29" s="275" customFormat="1" x14ac:dyDescent="0.2">
      <c r="A20" s="276" t="s">
        <v>102</v>
      </c>
      <c r="B20" s="277" t="s">
        <v>103</v>
      </c>
      <c r="C20" s="283"/>
      <c r="D20" s="279">
        <v>0</v>
      </c>
      <c r="E20" s="279">
        <v>0</v>
      </c>
      <c r="F20" s="279">
        <v>0</v>
      </c>
      <c r="G20" s="279">
        <v>0</v>
      </c>
      <c r="H20" s="278">
        <f t="shared" si="11"/>
        <v>0</v>
      </c>
      <c r="I20" s="278">
        <f>+'CDP-RP ABR'!C42</f>
        <v>0</v>
      </c>
      <c r="J20" s="278">
        <v>0</v>
      </c>
      <c r="K20" s="278" t="e">
        <f>+I20-J20+MARZO!K20</f>
        <v>#REF!</v>
      </c>
      <c r="L20" s="280" t="e">
        <f t="shared" si="1"/>
        <v>#REF!</v>
      </c>
      <c r="M20" s="278" t="e">
        <f t="shared" si="12"/>
        <v>#REF!</v>
      </c>
      <c r="N20" s="278">
        <f>+'CDP-RP ABR'!G42</f>
        <v>0</v>
      </c>
      <c r="O20" s="278">
        <v>0</v>
      </c>
      <c r="P20" s="278" t="e">
        <f>+N20-O20+MARZO!P20</f>
        <v>#REF!</v>
      </c>
      <c r="Q20" s="280" t="e">
        <f t="shared" si="2"/>
        <v>#REF!</v>
      </c>
      <c r="R20" s="278" t="e">
        <f t="shared" si="13"/>
        <v>#REF!</v>
      </c>
      <c r="S20" s="281" t="e">
        <f t="shared" si="3"/>
        <v>#REF!</v>
      </c>
      <c r="T20" s="278" t="e">
        <f>+MARZO!V20</f>
        <v>#REF!</v>
      </c>
      <c r="U20" s="278">
        <v>0</v>
      </c>
      <c r="V20" s="278" t="e">
        <f t="shared" si="14"/>
        <v>#REF!</v>
      </c>
      <c r="W20" s="281" t="e">
        <f t="shared" si="4"/>
        <v>#REF!</v>
      </c>
      <c r="X20" s="278">
        <f t="shared" si="15"/>
        <v>0</v>
      </c>
      <c r="Y20" s="278" t="e">
        <f>+MARZO!Y20+X20</f>
        <v>#REF!</v>
      </c>
      <c r="Z20" s="281" t="e">
        <f t="shared" si="5"/>
        <v>#REF!</v>
      </c>
      <c r="AA20" s="282" t="e">
        <f t="shared" si="16"/>
        <v>#REF!</v>
      </c>
    </row>
    <row r="21" spans="1:29" s="275" customFormat="1" x14ac:dyDescent="0.2">
      <c r="A21" s="284" t="s">
        <v>104</v>
      </c>
      <c r="B21" s="285" t="s">
        <v>105</v>
      </c>
      <c r="C21" s="286"/>
      <c r="D21" s="287">
        <v>0</v>
      </c>
      <c r="E21" s="287">
        <v>0</v>
      </c>
      <c r="F21" s="287">
        <v>0</v>
      </c>
      <c r="G21" s="287">
        <v>0</v>
      </c>
      <c r="H21" s="286">
        <f t="shared" si="11"/>
        <v>0</v>
      </c>
      <c r="I21" s="286">
        <f>+'CDP-RP ABR'!C48</f>
        <v>0</v>
      </c>
      <c r="J21" s="286">
        <v>0</v>
      </c>
      <c r="K21" s="286" t="e">
        <f>+I21-J21+MARZO!K21</f>
        <v>#REF!</v>
      </c>
      <c r="L21" s="288" t="e">
        <f t="shared" si="1"/>
        <v>#REF!</v>
      </c>
      <c r="M21" s="286" t="e">
        <f t="shared" si="12"/>
        <v>#REF!</v>
      </c>
      <c r="N21" s="286">
        <f>+'CDP-RP ABR'!G48</f>
        <v>0</v>
      </c>
      <c r="O21" s="286">
        <v>0</v>
      </c>
      <c r="P21" s="286" t="e">
        <f>+N21-O21+MARZO!P21</f>
        <v>#REF!</v>
      </c>
      <c r="Q21" s="288" t="e">
        <f t="shared" si="2"/>
        <v>#REF!</v>
      </c>
      <c r="R21" s="286" t="e">
        <f t="shared" si="13"/>
        <v>#REF!</v>
      </c>
      <c r="S21" s="289" t="e">
        <f t="shared" si="3"/>
        <v>#REF!</v>
      </c>
      <c r="T21" s="286" t="e">
        <f>+MARZO!V21</f>
        <v>#REF!</v>
      </c>
      <c r="U21" s="286">
        <v>0</v>
      </c>
      <c r="V21" s="286" t="e">
        <f t="shared" si="14"/>
        <v>#REF!</v>
      </c>
      <c r="W21" s="289" t="e">
        <f t="shared" si="4"/>
        <v>#REF!</v>
      </c>
      <c r="X21" s="286">
        <f t="shared" si="15"/>
        <v>0</v>
      </c>
      <c r="Y21" s="286" t="e">
        <f>+MARZO!Y21+X21</f>
        <v>#REF!</v>
      </c>
      <c r="Z21" s="289" t="e">
        <f t="shared" si="5"/>
        <v>#REF!</v>
      </c>
      <c r="AA21" s="290" t="e">
        <f t="shared" si="16"/>
        <v>#REF!</v>
      </c>
    </row>
    <row r="22" spans="1:29" x14ac:dyDescent="0.2">
      <c r="A22" s="291" t="s">
        <v>106</v>
      </c>
      <c r="B22" s="292" t="s">
        <v>107</v>
      </c>
      <c r="C22" s="293">
        <f t="shared" ref="C22:K22" si="17">+C23+C24</f>
        <v>0</v>
      </c>
      <c r="D22" s="293">
        <f t="shared" si="17"/>
        <v>0</v>
      </c>
      <c r="E22" s="293">
        <f t="shared" si="17"/>
        <v>0</v>
      </c>
      <c r="F22" s="293">
        <f t="shared" si="17"/>
        <v>0</v>
      </c>
      <c r="G22" s="293">
        <f t="shared" si="17"/>
        <v>0</v>
      </c>
      <c r="H22" s="293">
        <f t="shared" si="17"/>
        <v>0</v>
      </c>
      <c r="I22" s="293">
        <f t="shared" si="17"/>
        <v>0</v>
      </c>
      <c r="J22" s="293">
        <f t="shared" si="17"/>
        <v>0</v>
      </c>
      <c r="K22" s="293" t="e">
        <f t="shared" si="17"/>
        <v>#REF!</v>
      </c>
      <c r="L22" s="294" t="e">
        <f t="shared" si="1"/>
        <v>#REF!</v>
      </c>
      <c r="M22" s="293" t="e">
        <f>+M23+M24</f>
        <v>#REF!</v>
      </c>
      <c r="N22" s="293">
        <f>+N23+N24</f>
        <v>0</v>
      </c>
      <c r="O22" s="293">
        <f>+O23+O24</f>
        <v>0</v>
      </c>
      <c r="P22" s="293" t="e">
        <f>+P23+P24</f>
        <v>#REF!</v>
      </c>
      <c r="Q22" s="294" t="e">
        <f t="shared" si="2"/>
        <v>#REF!</v>
      </c>
      <c r="R22" s="293" t="e">
        <f>+R23+R24</f>
        <v>#REF!</v>
      </c>
      <c r="S22" s="295" t="e">
        <f t="shared" si="3"/>
        <v>#REF!</v>
      </c>
      <c r="T22" s="293" t="e">
        <f>+T23+T24</f>
        <v>#REF!</v>
      </c>
      <c r="U22" s="293">
        <f>+U23+U24</f>
        <v>0</v>
      </c>
      <c r="V22" s="293" t="e">
        <f>+V23+V24</f>
        <v>#REF!</v>
      </c>
      <c r="W22" s="295" t="e">
        <f t="shared" si="4"/>
        <v>#REF!</v>
      </c>
      <c r="X22" s="293">
        <f>+X23+X24</f>
        <v>0</v>
      </c>
      <c r="Y22" s="293" t="e">
        <f>+Y23+Y24</f>
        <v>#REF!</v>
      </c>
      <c r="Z22" s="295" t="e">
        <f t="shared" si="5"/>
        <v>#REF!</v>
      </c>
      <c r="AA22" s="296" t="e">
        <f>+AA23+AA24</f>
        <v>#REF!</v>
      </c>
    </row>
    <row r="23" spans="1:29" s="275" customFormat="1" x14ac:dyDescent="0.2">
      <c r="A23" s="297" t="s">
        <v>108</v>
      </c>
      <c r="B23" s="298" t="s">
        <v>109</v>
      </c>
      <c r="C23" s="270"/>
      <c r="D23" s="271">
        <v>0</v>
      </c>
      <c r="E23" s="271">
        <v>0</v>
      </c>
      <c r="F23" s="271">
        <v>0</v>
      </c>
      <c r="G23" s="271">
        <v>0</v>
      </c>
      <c r="H23" s="270">
        <f>+C23+D23-E23+F23-G23</f>
        <v>0</v>
      </c>
      <c r="I23" s="270">
        <f>+'CDP-RP ABR'!C56</f>
        <v>0</v>
      </c>
      <c r="J23" s="270">
        <v>0</v>
      </c>
      <c r="K23" s="270" t="e">
        <f>+I23-J23+MARZO!K23</f>
        <v>#REF!</v>
      </c>
      <c r="L23" s="272" t="e">
        <f t="shared" si="1"/>
        <v>#REF!</v>
      </c>
      <c r="M23" s="270" t="e">
        <f>+H23-K23</f>
        <v>#REF!</v>
      </c>
      <c r="N23" s="270">
        <f>+'CDP-RP ABR'!G56</f>
        <v>0</v>
      </c>
      <c r="O23" s="270">
        <v>0</v>
      </c>
      <c r="P23" s="270" t="e">
        <f>+N23-O23+MARZO!P23</f>
        <v>#REF!</v>
      </c>
      <c r="Q23" s="272" t="e">
        <f t="shared" si="2"/>
        <v>#REF!</v>
      </c>
      <c r="R23" s="270" t="e">
        <f>+H23-P23</f>
        <v>#REF!</v>
      </c>
      <c r="S23" s="273" t="e">
        <f t="shared" si="3"/>
        <v>#REF!</v>
      </c>
      <c r="T23" s="270" t="e">
        <f>+MARZO!V23</f>
        <v>#REF!</v>
      </c>
      <c r="U23" s="270"/>
      <c r="V23" s="270" t="e">
        <f>+T23+U23</f>
        <v>#REF!</v>
      </c>
      <c r="W23" s="273" t="e">
        <f t="shared" si="4"/>
        <v>#REF!</v>
      </c>
      <c r="X23" s="270">
        <f>+U23</f>
        <v>0</v>
      </c>
      <c r="Y23" s="270" t="e">
        <f>+MARZO!Y23+X23</f>
        <v>#REF!</v>
      </c>
      <c r="Z23" s="273" t="e">
        <f t="shared" si="5"/>
        <v>#REF!</v>
      </c>
      <c r="AA23" s="274" t="e">
        <f>+P23-Y23</f>
        <v>#REF!</v>
      </c>
    </row>
    <row r="24" spans="1:29" s="275" customFormat="1" x14ac:dyDescent="0.2">
      <c r="A24" s="284" t="s">
        <v>110</v>
      </c>
      <c r="B24" s="285" t="s">
        <v>111</v>
      </c>
      <c r="C24" s="286"/>
      <c r="D24" s="287">
        <v>0</v>
      </c>
      <c r="E24" s="287">
        <v>0</v>
      </c>
      <c r="F24" s="287">
        <v>0</v>
      </c>
      <c r="G24" s="287">
        <v>0</v>
      </c>
      <c r="H24" s="286">
        <f>+C24+D24-E24+F24-G24</f>
        <v>0</v>
      </c>
      <c r="I24" s="286">
        <f>+'CDP-RP ABR'!C62</f>
        <v>0</v>
      </c>
      <c r="J24" s="286">
        <v>0</v>
      </c>
      <c r="K24" s="286" t="e">
        <f>+I24-J24+MARZO!K24</f>
        <v>#REF!</v>
      </c>
      <c r="L24" s="288" t="e">
        <f t="shared" si="1"/>
        <v>#REF!</v>
      </c>
      <c r="M24" s="286" t="e">
        <f>+H24-K24</f>
        <v>#REF!</v>
      </c>
      <c r="N24" s="286">
        <f>+'CDP-RP ABR'!G62</f>
        <v>0</v>
      </c>
      <c r="O24" s="286">
        <v>0</v>
      </c>
      <c r="P24" s="286" t="e">
        <f>+N24-O24+MARZO!P24</f>
        <v>#REF!</v>
      </c>
      <c r="Q24" s="288" t="e">
        <f t="shared" si="2"/>
        <v>#REF!</v>
      </c>
      <c r="R24" s="286" t="e">
        <f>+H24-P24</f>
        <v>#REF!</v>
      </c>
      <c r="S24" s="289" t="e">
        <f t="shared" si="3"/>
        <v>#REF!</v>
      </c>
      <c r="T24" s="286" t="e">
        <f>+MARZO!V24</f>
        <v>#REF!</v>
      </c>
      <c r="U24" s="286"/>
      <c r="V24" s="286" t="e">
        <f>+T24+U24</f>
        <v>#REF!</v>
      </c>
      <c r="W24" s="289" t="e">
        <f t="shared" si="4"/>
        <v>#REF!</v>
      </c>
      <c r="X24" s="286">
        <f>+U24</f>
        <v>0</v>
      </c>
      <c r="Y24" s="286" t="e">
        <f>+MARZO!Y24+X24</f>
        <v>#REF!</v>
      </c>
      <c r="Z24" s="289" t="e">
        <f t="shared" si="5"/>
        <v>#REF!</v>
      </c>
      <c r="AA24" s="290" t="e">
        <f>+P24-Y24</f>
        <v>#REF!</v>
      </c>
    </row>
    <row r="25" spans="1:29" x14ac:dyDescent="0.2">
      <c r="A25" s="299" t="s">
        <v>112</v>
      </c>
      <c r="B25" s="300" t="s">
        <v>113</v>
      </c>
      <c r="C25" s="252">
        <f t="shared" ref="C25:K25" si="18">+C26+C36</f>
        <v>0</v>
      </c>
      <c r="D25" s="252">
        <f t="shared" si="18"/>
        <v>0</v>
      </c>
      <c r="E25" s="252">
        <f t="shared" si="18"/>
        <v>0</v>
      </c>
      <c r="F25" s="252">
        <f t="shared" si="18"/>
        <v>0</v>
      </c>
      <c r="G25" s="252">
        <f t="shared" si="18"/>
        <v>0</v>
      </c>
      <c r="H25" s="252">
        <f t="shared" si="18"/>
        <v>0</v>
      </c>
      <c r="I25" s="252">
        <f t="shared" si="18"/>
        <v>0</v>
      </c>
      <c r="J25" s="252">
        <f t="shared" si="18"/>
        <v>0</v>
      </c>
      <c r="K25" s="252" t="e">
        <f t="shared" si="18"/>
        <v>#REF!</v>
      </c>
      <c r="L25" s="253" t="e">
        <f t="shared" si="1"/>
        <v>#REF!</v>
      </c>
      <c r="M25" s="252" t="e">
        <f>+M26+M36</f>
        <v>#REF!</v>
      </c>
      <c r="N25" s="252">
        <f>+N26+N36</f>
        <v>0</v>
      </c>
      <c r="O25" s="252">
        <f>+O26+O36</f>
        <v>0</v>
      </c>
      <c r="P25" s="252" t="e">
        <f>+P26+P36</f>
        <v>#REF!</v>
      </c>
      <c r="Q25" s="253" t="e">
        <f t="shared" si="2"/>
        <v>#REF!</v>
      </c>
      <c r="R25" s="252" t="e">
        <f>+R26+R36</f>
        <v>#REF!</v>
      </c>
      <c r="S25" s="254" t="e">
        <f t="shared" si="3"/>
        <v>#REF!</v>
      </c>
      <c r="T25" s="252" t="e">
        <f>+T26+T36</f>
        <v>#REF!</v>
      </c>
      <c r="U25" s="252">
        <f>+U26+U36</f>
        <v>0</v>
      </c>
      <c r="V25" s="252" t="e">
        <f>+V26+V36</f>
        <v>#REF!</v>
      </c>
      <c r="W25" s="254" t="e">
        <f t="shared" si="4"/>
        <v>#REF!</v>
      </c>
      <c r="X25" s="252">
        <f>+X26+X36</f>
        <v>0</v>
      </c>
      <c r="Y25" s="252" t="e">
        <f>+Y26+Y36</f>
        <v>#REF!</v>
      </c>
      <c r="Z25" s="254" t="e">
        <f t="shared" si="5"/>
        <v>#REF!</v>
      </c>
      <c r="AA25" s="255" t="e">
        <f>+AA26+AA36</f>
        <v>#REF!</v>
      </c>
    </row>
    <row r="26" spans="1:29" x14ac:dyDescent="0.2">
      <c r="A26" s="256" t="s">
        <v>114</v>
      </c>
      <c r="B26" s="257" t="s">
        <v>115</v>
      </c>
      <c r="C26" s="258">
        <f t="shared" ref="C26:K26" si="19">+C27+C33</f>
        <v>0</v>
      </c>
      <c r="D26" s="258">
        <f t="shared" si="19"/>
        <v>0</v>
      </c>
      <c r="E26" s="258">
        <f t="shared" si="19"/>
        <v>0</v>
      </c>
      <c r="F26" s="258">
        <f t="shared" si="19"/>
        <v>0</v>
      </c>
      <c r="G26" s="258">
        <f t="shared" si="19"/>
        <v>0</v>
      </c>
      <c r="H26" s="258">
        <f t="shared" si="19"/>
        <v>0</v>
      </c>
      <c r="I26" s="258">
        <f t="shared" si="19"/>
        <v>0</v>
      </c>
      <c r="J26" s="258">
        <f t="shared" si="19"/>
        <v>0</v>
      </c>
      <c r="K26" s="258" t="e">
        <f t="shared" si="19"/>
        <v>#REF!</v>
      </c>
      <c r="L26" s="259" t="e">
        <f t="shared" si="1"/>
        <v>#REF!</v>
      </c>
      <c r="M26" s="258" t="e">
        <f>+M27+M33</f>
        <v>#REF!</v>
      </c>
      <c r="N26" s="258">
        <f>+N27+N33</f>
        <v>0</v>
      </c>
      <c r="O26" s="258">
        <f>+O27+O33</f>
        <v>0</v>
      </c>
      <c r="P26" s="258" t="e">
        <f>+P27+P33</f>
        <v>#REF!</v>
      </c>
      <c r="Q26" s="259" t="e">
        <f t="shared" si="2"/>
        <v>#REF!</v>
      </c>
      <c r="R26" s="258" t="e">
        <f>+R27+R33</f>
        <v>#REF!</v>
      </c>
      <c r="S26" s="260" t="e">
        <f t="shared" si="3"/>
        <v>#REF!</v>
      </c>
      <c r="T26" s="258" t="e">
        <f>+T27+T33</f>
        <v>#REF!</v>
      </c>
      <c r="U26" s="258">
        <f>+U27+U33</f>
        <v>0</v>
      </c>
      <c r="V26" s="258" t="e">
        <f>+V27+V33</f>
        <v>#REF!</v>
      </c>
      <c r="W26" s="260" t="e">
        <f t="shared" si="4"/>
        <v>#REF!</v>
      </c>
      <c r="X26" s="258">
        <f>+X27+X33</f>
        <v>0</v>
      </c>
      <c r="Y26" s="258" t="e">
        <f>+Y27+Y33</f>
        <v>#REF!</v>
      </c>
      <c r="Z26" s="260" t="e">
        <f t="shared" si="5"/>
        <v>#REF!</v>
      </c>
      <c r="AA26" s="261" t="e">
        <f>+AA27+AA33</f>
        <v>#REF!</v>
      </c>
    </row>
    <row r="27" spans="1:29" x14ac:dyDescent="0.2">
      <c r="A27" s="256" t="s">
        <v>116</v>
      </c>
      <c r="B27" s="257" t="s">
        <v>117</v>
      </c>
      <c r="C27" s="301">
        <f t="shared" ref="C27:K27" si="20">+C28+C31</f>
        <v>0</v>
      </c>
      <c r="D27" s="301">
        <f t="shared" si="20"/>
        <v>0</v>
      </c>
      <c r="E27" s="301">
        <f t="shared" si="20"/>
        <v>0</v>
      </c>
      <c r="F27" s="301">
        <f t="shared" si="20"/>
        <v>0</v>
      </c>
      <c r="G27" s="301">
        <f t="shared" si="20"/>
        <v>0</v>
      </c>
      <c r="H27" s="301">
        <f t="shared" si="20"/>
        <v>0</v>
      </c>
      <c r="I27" s="301">
        <f t="shared" si="20"/>
        <v>0</v>
      </c>
      <c r="J27" s="301">
        <f t="shared" si="20"/>
        <v>0</v>
      </c>
      <c r="K27" s="301" t="e">
        <f t="shared" si="20"/>
        <v>#REF!</v>
      </c>
      <c r="L27" s="259" t="e">
        <f t="shared" si="1"/>
        <v>#REF!</v>
      </c>
      <c r="M27" s="301" t="e">
        <f>+M28+M31</f>
        <v>#REF!</v>
      </c>
      <c r="N27" s="301">
        <f>+N28+N31</f>
        <v>0</v>
      </c>
      <c r="O27" s="301">
        <f>+O28+O31</f>
        <v>0</v>
      </c>
      <c r="P27" s="301" t="e">
        <f>+P28+P31</f>
        <v>#REF!</v>
      </c>
      <c r="Q27" s="259" t="e">
        <f t="shared" si="2"/>
        <v>#REF!</v>
      </c>
      <c r="R27" s="301" t="e">
        <f>+R28+R31</f>
        <v>#REF!</v>
      </c>
      <c r="S27" s="260" t="e">
        <f t="shared" si="3"/>
        <v>#REF!</v>
      </c>
      <c r="T27" s="301" t="e">
        <f>+T28+T31</f>
        <v>#REF!</v>
      </c>
      <c r="U27" s="301">
        <f>+U28+U31</f>
        <v>0</v>
      </c>
      <c r="V27" s="301" t="e">
        <f>+V28+V31</f>
        <v>#REF!</v>
      </c>
      <c r="W27" s="260" t="e">
        <f t="shared" si="4"/>
        <v>#REF!</v>
      </c>
      <c r="X27" s="301">
        <f>+X28+X31</f>
        <v>0</v>
      </c>
      <c r="Y27" s="301" t="e">
        <f>+Y28+Y31</f>
        <v>#REF!</v>
      </c>
      <c r="Z27" s="260" t="e">
        <f t="shared" si="5"/>
        <v>#REF!</v>
      </c>
      <c r="AA27" s="302" t="e">
        <f>+AA28+AA31</f>
        <v>#REF!</v>
      </c>
    </row>
    <row r="28" spans="1:29" x14ac:dyDescent="0.2">
      <c r="A28" s="262" t="s">
        <v>118</v>
      </c>
      <c r="B28" s="263" t="s">
        <v>119</v>
      </c>
      <c r="C28" s="264">
        <f t="shared" ref="C28:K28" si="21">+C30+C29</f>
        <v>0</v>
      </c>
      <c r="D28" s="264">
        <f t="shared" si="21"/>
        <v>0</v>
      </c>
      <c r="E28" s="264">
        <f t="shared" si="21"/>
        <v>0</v>
      </c>
      <c r="F28" s="264">
        <f t="shared" si="21"/>
        <v>0</v>
      </c>
      <c r="G28" s="264">
        <f t="shared" si="21"/>
        <v>0</v>
      </c>
      <c r="H28" s="264">
        <f t="shared" si="21"/>
        <v>0</v>
      </c>
      <c r="I28" s="264">
        <f t="shared" si="21"/>
        <v>0</v>
      </c>
      <c r="J28" s="264">
        <f t="shared" si="21"/>
        <v>0</v>
      </c>
      <c r="K28" s="264" t="e">
        <f t="shared" si="21"/>
        <v>#REF!</v>
      </c>
      <c r="L28" s="265" t="e">
        <f t="shared" si="1"/>
        <v>#REF!</v>
      </c>
      <c r="M28" s="264" t="e">
        <f>+M30+M29</f>
        <v>#REF!</v>
      </c>
      <c r="N28" s="264">
        <f>+N30+N29</f>
        <v>0</v>
      </c>
      <c r="O28" s="264">
        <f>+O30+O29</f>
        <v>0</v>
      </c>
      <c r="P28" s="264" t="e">
        <f>+P30+P29</f>
        <v>#REF!</v>
      </c>
      <c r="Q28" s="265" t="e">
        <f t="shared" si="2"/>
        <v>#REF!</v>
      </c>
      <c r="R28" s="264" t="e">
        <f>+R30+R29</f>
        <v>#REF!</v>
      </c>
      <c r="S28" s="266" t="e">
        <f t="shared" si="3"/>
        <v>#REF!</v>
      </c>
      <c r="T28" s="264" t="e">
        <f>+T30+T29</f>
        <v>#REF!</v>
      </c>
      <c r="U28" s="264">
        <f>+U30+U29</f>
        <v>0</v>
      </c>
      <c r="V28" s="264" t="e">
        <f>+V30+V29</f>
        <v>#REF!</v>
      </c>
      <c r="W28" s="266" t="e">
        <f t="shared" si="4"/>
        <v>#REF!</v>
      </c>
      <c r="X28" s="264">
        <f>+X30+X29</f>
        <v>0</v>
      </c>
      <c r="Y28" s="264" t="e">
        <f>+Y30+Y29</f>
        <v>#REF!</v>
      </c>
      <c r="Z28" s="266" t="e">
        <f t="shared" si="5"/>
        <v>#REF!</v>
      </c>
      <c r="AA28" s="267" t="e">
        <f>+AA30+AA29</f>
        <v>#REF!</v>
      </c>
    </row>
    <row r="29" spans="1:29" s="275" customFormat="1" x14ac:dyDescent="0.2">
      <c r="A29" s="303" t="s">
        <v>120</v>
      </c>
      <c r="B29" s="304" t="s">
        <v>121</v>
      </c>
      <c r="C29" s="270"/>
      <c r="D29" s="271">
        <v>0</v>
      </c>
      <c r="E29" s="271">
        <v>0</v>
      </c>
      <c r="F29" s="271">
        <v>0</v>
      </c>
      <c r="G29" s="271">
        <v>0</v>
      </c>
      <c r="H29" s="270">
        <f>+C29+D29-E29+F29-G29</f>
        <v>0</v>
      </c>
      <c r="I29" s="270">
        <f>+'CDP-RP ABR'!C67</f>
        <v>0</v>
      </c>
      <c r="J29" s="270">
        <v>0</v>
      </c>
      <c r="K29" s="270" t="e">
        <f>+I29-J29+MARZO!K29</f>
        <v>#REF!</v>
      </c>
      <c r="L29" s="272" t="e">
        <f t="shared" si="1"/>
        <v>#REF!</v>
      </c>
      <c r="M29" s="270" t="e">
        <f>+H29-K29</f>
        <v>#REF!</v>
      </c>
      <c r="N29" s="270">
        <f>+'CDP-RP ABR'!G67</f>
        <v>0</v>
      </c>
      <c r="O29" s="270">
        <v>0</v>
      </c>
      <c r="P29" s="270" t="e">
        <f>+N29-O29+MARZO!P29</f>
        <v>#REF!</v>
      </c>
      <c r="Q29" s="272" t="e">
        <f t="shared" si="2"/>
        <v>#REF!</v>
      </c>
      <c r="R29" s="270" t="e">
        <f>+H29-P29</f>
        <v>#REF!</v>
      </c>
      <c r="S29" s="273" t="e">
        <f t="shared" si="3"/>
        <v>#REF!</v>
      </c>
      <c r="T29" s="270" t="e">
        <f>+MARZO!V29</f>
        <v>#REF!</v>
      </c>
      <c r="U29" s="270">
        <v>0</v>
      </c>
      <c r="V29" s="270" t="e">
        <f>+T29+U29</f>
        <v>#REF!</v>
      </c>
      <c r="W29" s="273" t="e">
        <f t="shared" si="4"/>
        <v>#REF!</v>
      </c>
      <c r="X29" s="270">
        <f>+U29</f>
        <v>0</v>
      </c>
      <c r="Y29" s="270" t="e">
        <f>+MARZO!Y29+X29</f>
        <v>#REF!</v>
      </c>
      <c r="Z29" s="273" t="e">
        <f t="shared" si="5"/>
        <v>#REF!</v>
      </c>
      <c r="AA29" s="274" t="e">
        <f>+P29-Y29</f>
        <v>#REF!</v>
      </c>
    </row>
    <row r="30" spans="1:29" s="275" customFormat="1" x14ac:dyDescent="0.2">
      <c r="A30" s="284" t="s">
        <v>122</v>
      </c>
      <c r="B30" s="285" t="s">
        <v>123</v>
      </c>
      <c r="C30" s="286"/>
      <c r="D30" s="287"/>
      <c r="E30" s="287">
        <v>0</v>
      </c>
      <c r="F30" s="287">
        <v>0</v>
      </c>
      <c r="G30" s="287">
        <v>0</v>
      </c>
      <c r="H30" s="286">
        <f>+C30+D30-E30+F30-G30</f>
        <v>0</v>
      </c>
      <c r="I30" s="286">
        <f>+'CDP-RP ABR'!C73</f>
        <v>0</v>
      </c>
      <c r="J30" s="286">
        <v>0</v>
      </c>
      <c r="K30" s="286" t="e">
        <f>+I30-J30+MARZO!K30</f>
        <v>#REF!</v>
      </c>
      <c r="L30" s="288" t="e">
        <f t="shared" si="1"/>
        <v>#REF!</v>
      </c>
      <c r="M30" s="286" t="e">
        <f>+H30-K30</f>
        <v>#REF!</v>
      </c>
      <c r="N30" s="286">
        <f>+'CDP-RP ABR'!G73</f>
        <v>0</v>
      </c>
      <c r="O30" s="286">
        <v>0</v>
      </c>
      <c r="P30" s="286" t="e">
        <f>+N30-O30+MARZO!P30</f>
        <v>#REF!</v>
      </c>
      <c r="Q30" s="288" t="e">
        <f t="shared" si="2"/>
        <v>#REF!</v>
      </c>
      <c r="R30" s="286" t="e">
        <f>+H30-P30</f>
        <v>#REF!</v>
      </c>
      <c r="S30" s="289" t="e">
        <f t="shared" si="3"/>
        <v>#REF!</v>
      </c>
      <c r="T30" s="286" t="e">
        <f>+MARZO!V30</f>
        <v>#REF!</v>
      </c>
      <c r="U30" s="286"/>
      <c r="V30" s="286" t="e">
        <f>+T30+U30</f>
        <v>#REF!</v>
      </c>
      <c r="W30" s="289" t="e">
        <f t="shared" si="4"/>
        <v>#REF!</v>
      </c>
      <c r="X30" s="286">
        <f>+U30</f>
        <v>0</v>
      </c>
      <c r="Y30" s="286" t="e">
        <f>+MARZO!Y30+X30</f>
        <v>#REF!</v>
      </c>
      <c r="Z30" s="289" t="e">
        <f t="shared" si="5"/>
        <v>#REF!</v>
      </c>
      <c r="AA30" s="290" t="e">
        <f>+P30-Y30</f>
        <v>#REF!</v>
      </c>
    </row>
    <row r="31" spans="1:29" x14ac:dyDescent="0.2">
      <c r="A31" s="291" t="s">
        <v>124</v>
      </c>
      <c r="B31" s="292" t="s">
        <v>125</v>
      </c>
      <c r="C31" s="293">
        <f t="shared" ref="C31:K31" si="22">+C32</f>
        <v>0</v>
      </c>
      <c r="D31" s="293">
        <f t="shared" si="22"/>
        <v>0</v>
      </c>
      <c r="E31" s="293">
        <f t="shared" si="22"/>
        <v>0</v>
      </c>
      <c r="F31" s="293">
        <f t="shared" si="22"/>
        <v>0</v>
      </c>
      <c r="G31" s="293">
        <f t="shared" si="22"/>
        <v>0</v>
      </c>
      <c r="H31" s="293">
        <f t="shared" si="22"/>
        <v>0</v>
      </c>
      <c r="I31" s="293">
        <f t="shared" si="22"/>
        <v>0</v>
      </c>
      <c r="J31" s="293">
        <f t="shared" si="22"/>
        <v>0</v>
      </c>
      <c r="K31" s="293" t="e">
        <f t="shared" si="22"/>
        <v>#REF!</v>
      </c>
      <c r="L31" s="294" t="e">
        <f t="shared" si="1"/>
        <v>#REF!</v>
      </c>
      <c r="M31" s="293" t="e">
        <f>+M32</f>
        <v>#REF!</v>
      </c>
      <c r="N31" s="293">
        <f>+N32</f>
        <v>0</v>
      </c>
      <c r="O31" s="293">
        <f>+O32</f>
        <v>0</v>
      </c>
      <c r="P31" s="293" t="e">
        <f>+P32</f>
        <v>#REF!</v>
      </c>
      <c r="Q31" s="294" t="e">
        <f t="shared" si="2"/>
        <v>#REF!</v>
      </c>
      <c r="R31" s="293" t="e">
        <f>+R32</f>
        <v>#REF!</v>
      </c>
      <c r="S31" s="295" t="e">
        <f t="shared" si="3"/>
        <v>#REF!</v>
      </c>
      <c r="T31" s="293" t="e">
        <f>+T32</f>
        <v>#REF!</v>
      </c>
      <c r="U31" s="293">
        <f>+U32</f>
        <v>0</v>
      </c>
      <c r="V31" s="293" t="e">
        <f>+V32</f>
        <v>#REF!</v>
      </c>
      <c r="W31" s="295" t="e">
        <f t="shared" si="4"/>
        <v>#REF!</v>
      </c>
      <c r="X31" s="293">
        <f>+X32</f>
        <v>0</v>
      </c>
      <c r="Y31" s="293" t="e">
        <f>+Y32</f>
        <v>#REF!</v>
      </c>
      <c r="Z31" s="295" t="e">
        <f t="shared" si="5"/>
        <v>#REF!</v>
      </c>
      <c r="AA31" s="296" t="e">
        <f>+AA32</f>
        <v>#REF!</v>
      </c>
      <c r="AC31" s="305"/>
    </row>
    <row r="32" spans="1:29" s="275" customFormat="1" x14ac:dyDescent="0.2">
      <c r="A32" s="306" t="s">
        <v>126</v>
      </c>
      <c r="B32" s="307" t="s">
        <v>127</v>
      </c>
      <c r="C32" s="308"/>
      <c r="D32" s="309">
        <v>0</v>
      </c>
      <c r="E32" s="309">
        <v>0</v>
      </c>
      <c r="F32" s="309">
        <v>0</v>
      </c>
      <c r="G32" s="309">
        <v>0</v>
      </c>
      <c r="H32" s="308">
        <f>+C32+D32-E32+F32-G32</f>
        <v>0</v>
      </c>
      <c r="I32" s="308">
        <f>+'CDP-RP ABR'!C79</f>
        <v>0</v>
      </c>
      <c r="J32" s="308">
        <v>0</v>
      </c>
      <c r="K32" s="308" t="e">
        <f>+I32-J32+MARZO!K32</f>
        <v>#REF!</v>
      </c>
      <c r="L32" s="310" t="e">
        <f t="shared" si="1"/>
        <v>#REF!</v>
      </c>
      <c r="M32" s="308" t="e">
        <f>+H32-K32</f>
        <v>#REF!</v>
      </c>
      <c r="N32" s="308">
        <f>+'CDP-RP ABR'!G79</f>
        <v>0</v>
      </c>
      <c r="O32" s="308">
        <v>0</v>
      </c>
      <c r="P32" s="308" t="e">
        <f>+N32-O32+MARZO!P32</f>
        <v>#REF!</v>
      </c>
      <c r="Q32" s="310" t="e">
        <f t="shared" si="2"/>
        <v>#REF!</v>
      </c>
      <c r="R32" s="308" t="e">
        <f>+H32-P32</f>
        <v>#REF!</v>
      </c>
      <c r="S32" s="311" t="e">
        <f t="shared" si="3"/>
        <v>#REF!</v>
      </c>
      <c r="T32" s="308" t="e">
        <f>+MARZO!V32</f>
        <v>#REF!</v>
      </c>
      <c r="U32" s="308"/>
      <c r="V32" s="308" t="e">
        <f>+T32+U32</f>
        <v>#REF!</v>
      </c>
      <c r="W32" s="311" t="e">
        <f t="shared" si="4"/>
        <v>#REF!</v>
      </c>
      <c r="X32" s="308">
        <f>+U32</f>
        <v>0</v>
      </c>
      <c r="Y32" s="308" t="e">
        <f>+MARZO!Y32+X32</f>
        <v>#REF!</v>
      </c>
      <c r="Z32" s="311" t="e">
        <f t="shared" si="5"/>
        <v>#REF!</v>
      </c>
      <c r="AA32" s="312" t="e">
        <f>+P32-Y32</f>
        <v>#REF!</v>
      </c>
      <c r="AC32" s="305"/>
    </row>
    <row r="33" spans="1:29" x14ac:dyDescent="0.2">
      <c r="A33" s="291" t="s">
        <v>128</v>
      </c>
      <c r="B33" s="292" t="s">
        <v>129</v>
      </c>
      <c r="C33" s="293">
        <f t="shared" ref="C33:K33" si="23">+C34+C35</f>
        <v>0</v>
      </c>
      <c r="D33" s="293">
        <f t="shared" si="23"/>
        <v>0</v>
      </c>
      <c r="E33" s="293">
        <f t="shared" si="23"/>
        <v>0</v>
      </c>
      <c r="F33" s="293">
        <f t="shared" si="23"/>
        <v>0</v>
      </c>
      <c r="G33" s="293">
        <f t="shared" si="23"/>
        <v>0</v>
      </c>
      <c r="H33" s="293">
        <f t="shared" si="23"/>
        <v>0</v>
      </c>
      <c r="I33" s="293">
        <f t="shared" si="23"/>
        <v>0</v>
      </c>
      <c r="J33" s="293">
        <f t="shared" si="23"/>
        <v>0</v>
      </c>
      <c r="K33" s="293" t="e">
        <f t="shared" si="23"/>
        <v>#REF!</v>
      </c>
      <c r="L33" s="294" t="e">
        <f t="shared" si="1"/>
        <v>#REF!</v>
      </c>
      <c r="M33" s="293" t="e">
        <f>+M34+M35</f>
        <v>#REF!</v>
      </c>
      <c r="N33" s="293">
        <f>+N34+N35</f>
        <v>0</v>
      </c>
      <c r="O33" s="293">
        <f>+O34+O35</f>
        <v>0</v>
      </c>
      <c r="P33" s="293" t="e">
        <f>+P34+P35</f>
        <v>#REF!</v>
      </c>
      <c r="Q33" s="294" t="e">
        <f t="shared" si="2"/>
        <v>#REF!</v>
      </c>
      <c r="R33" s="293" t="e">
        <f>+R34+R35</f>
        <v>#REF!</v>
      </c>
      <c r="S33" s="295" t="e">
        <f t="shared" si="3"/>
        <v>#REF!</v>
      </c>
      <c r="T33" s="293" t="e">
        <f>+T34+T35</f>
        <v>#REF!</v>
      </c>
      <c r="U33" s="293">
        <f>+U34+U35</f>
        <v>0</v>
      </c>
      <c r="V33" s="293" t="e">
        <f>+V34+V35</f>
        <v>#REF!</v>
      </c>
      <c r="W33" s="295" t="e">
        <f t="shared" si="4"/>
        <v>#REF!</v>
      </c>
      <c r="X33" s="293">
        <f>+X34+X35</f>
        <v>0</v>
      </c>
      <c r="Y33" s="293" t="e">
        <f>+Y34+Y35</f>
        <v>#REF!</v>
      </c>
      <c r="Z33" s="295" t="e">
        <f t="shared" si="5"/>
        <v>#REF!</v>
      </c>
      <c r="AA33" s="296" t="e">
        <f>+AA34+AA35</f>
        <v>#REF!</v>
      </c>
      <c r="AC33" s="305"/>
    </row>
    <row r="34" spans="1:29" s="275" customFormat="1" x14ac:dyDescent="0.2">
      <c r="A34" s="297" t="s">
        <v>130</v>
      </c>
      <c r="B34" s="298" t="s">
        <v>131</v>
      </c>
      <c r="C34" s="313"/>
      <c r="D34" s="271">
        <v>0</v>
      </c>
      <c r="E34" s="271">
        <v>0</v>
      </c>
      <c r="F34" s="271">
        <v>0</v>
      </c>
      <c r="G34" s="271">
        <v>0</v>
      </c>
      <c r="H34" s="270">
        <f>+C34+D34-E34+F34-G34</f>
        <v>0</v>
      </c>
      <c r="I34" s="270">
        <f>+'CDP-RP ABR'!C84</f>
        <v>0</v>
      </c>
      <c r="J34" s="270">
        <v>0</v>
      </c>
      <c r="K34" s="270" t="e">
        <f>+I34-J34+MARZO!K34</f>
        <v>#REF!</v>
      </c>
      <c r="L34" s="272" t="e">
        <f t="shared" si="1"/>
        <v>#REF!</v>
      </c>
      <c r="M34" s="270" t="e">
        <f>+H34-K34</f>
        <v>#REF!</v>
      </c>
      <c r="N34" s="270">
        <f>+'CDP-RP ABR'!G84</f>
        <v>0</v>
      </c>
      <c r="O34" s="270">
        <v>0</v>
      </c>
      <c r="P34" s="270" t="e">
        <f>+N34-O34+MARZO!P34</f>
        <v>#REF!</v>
      </c>
      <c r="Q34" s="272" t="e">
        <f t="shared" si="2"/>
        <v>#REF!</v>
      </c>
      <c r="R34" s="270" t="e">
        <f>+H34-P34</f>
        <v>#REF!</v>
      </c>
      <c r="S34" s="273" t="e">
        <f t="shared" si="3"/>
        <v>#REF!</v>
      </c>
      <c r="T34" s="270" t="e">
        <f>+MARZO!V34</f>
        <v>#REF!</v>
      </c>
      <c r="U34" s="270"/>
      <c r="V34" s="270" t="e">
        <f>+T34+U34</f>
        <v>#REF!</v>
      </c>
      <c r="W34" s="273" t="e">
        <f t="shared" si="4"/>
        <v>#REF!</v>
      </c>
      <c r="X34" s="270">
        <f>+U34</f>
        <v>0</v>
      </c>
      <c r="Y34" s="270" t="e">
        <f>+MARZO!Y34+X34</f>
        <v>#REF!</v>
      </c>
      <c r="Z34" s="273" t="e">
        <f t="shared" si="5"/>
        <v>#REF!</v>
      </c>
      <c r="AA34" s="274" t="e">
        <f>+P34-Y34</f>
        <v>#REF!</v>
      </c>
      <c r="AC34" s="314"/>
    </row>
    <row r="35" spans="1:29" s="275" customFormat="1" x14ac:dyDescent="0.2">
      <c r="A35" s="284" t="s">
        <v>132</v>
      </c>
      <c r="B35" s="285" t="s">
        <v>133</v>
      </c>
      <c r="C35" s="315"/>
      <c r="D35" s="287">
        <v>0</v>
      </c>
      <c r="E35" s="287">
        <v>0</v>
      </c>
      <c r="F35" s="287">
        <v>0</v>
      </c>
      <c r="G35" s="287">
        <v>0</v>
      </c>
      <c r="H35" s="286">
        <f>+C35+D35-E35+F35-G35</f>
        <v>0</v>
      </c>
      <c r="I35" s="286">
        <f>+'CDP-RP ABR'!C89</f>
        <v>0</v>
      </c>
      <c r="J35" s="286">
        <v>0</v>
      </c>
      <c r="K35" s="286" t="e">
        <f>+I35-J35+MARZO!K35</f>
        <v>#REF!</v>
      </c>
      <c r="L35" s="288" t="e">
        <f t="shared" si="1"/>
        <v>#REF!</v>
      </c>
      <c r="M35" s="286" t="e">
        <f>+H35-K35</f>
        <v>#REF!</v>
      </c>
      <c r="N35" s="286">
        <f>+'CDP-RP ABR'!G89</f>
        <v>0</v>
      </c>
      <c r="O35" s="286">
        <v>0</v>
      </c>
      <c r="P35" s="286" t="e">
        <f>+N35-O35+MARZO!P35</f>
        <v>#REF!</v>
      </c>
      <c r="Q35" s="288" t="e">
        <f t="shared" si="2"/>
        <v>#REF!</v>
      </c>
      <c r="R35" s="286" t="e">
        <f>+H35-P35</f>
        <v>#REF!</v>
      </c>
      <c r="S35" s="289" t="e">
        <f t="shared" si="3"/>
        <v>#REF!</v>
      </c>
      <c r="T35" s="286" t="e">
        <f>+MARZO!V35</f>
        <v>#REF!</v>
      </c>
      <c r="U35" s="286"/>
      <c r="V35" s="286" t="e">
        <f>+T35+U35</f>
        <v>#REF!</v>
      </c>
      <c r="W35" s="289" t="e">
        <f t="shared" si="4"/>
        <v>#REF!</v>
      </c>
      <c r="X35" s="286">
        <f>+U35</f>
        <v>0</v>
      </c>
      <c r="Y35" s="286" t="e">
        <f>+MARZO!Y35+X35</f>
        <v>#REF!</v>
      </c>
      <c r="Z35" s="289" t="e">
        <f t="shared" si="5"/>
        <v>#REF!</v>
      </c>
      <c r="AA35" s="290" t="e">
        <f>+P35-Y35</f>
        <v>#REF!</v>
      </c>
    </row>
    <row r="36" spans="1:29" x14ac:dyDescent="0.2">
      <c r="A36" s="299" t="s">
        <v>134</v>
      </c>
      <c r="B36" s="300" t="s">
        <v>135</v>
      </c>
      <c r="C36" s="252">
        <f t="shared" ref="C36:K36" si="24">+C37+C41+C43</f>
        <v>0</v>
      </c>
      <c r="D36" s="252">
        <f t="shared" si="24"/>
        <v>0</v>
      </c>
      <c r="E36" s="252">
        <f t="shared" si="24"/>
        <v>0</v>
      </c>
      <c r="F36" s="252">
        <f t="shared" si="24"/>
        <v>0</v>
      </c>
      <c r="G36" s="252">
        <f t="shared" si="24"/>
        <v>0</v>
      </c>
      <c r="H36" s="252">
        <f t="shared" si="24"/>
        <v>0</v>
      </c>
      <c r="I36" s="252">
        <f t="shared" si="24"/>
        <v>0</v>
      </c>
      <c r="J36" s="252">
        <f t="shared" si="24"/>
        <v>0</v>
      </c>
      <c r="K36" s="252" t="e">
        <f t="shared" si="24"/>
        <v>#REF!</v>
      </c>
      <c r="L36" s="253" t="e">
        <f t="shared" si="1"/>
        <v>#REF!</v>
      </c>
      <c r="M36" s="252" t="e">
        <f>+M37+M41+M43</f>
        <v>#REF!</v>
      </c>
      <c r="N36" s="252">
        <f>+N37+N41+N43</f>
        <v>0</v>
      </c>
      <c r="O36" s="252">
        <f>+O37+O41+O43</f>
        <v>0</v>
      </c>
      <c r="P36" s="252" t="e">
        <f>+P37+P41+P43</f>
        <v>#REF!</v>
      </c>
      <c r="Q36" s="253" t="e">
        <f t="shared" si="2"/>
        <v>#REF!</v>
      </c>
      <c r="R36" s="252" t="e">
        <f>+R37+R41+R43</f>
        <v>#REF!</v>
      </c>
      <c r="S36" s="254" t="e">
        <f t="shared" si="3"/>
        <v>#REF!</v>
      </c>
      <c r="T36" s="252" t="e">
        <f>+T37+T41+T43</f>
        <v>#REF!</v>
      </c>
      <c r="U36" s="252">
        <f>+U37+U41+U43</f>
        <v>0</v>
      </c>
      <c r="V36" s="252" t="e">
        <f>+V37+V41+V43</f>
        <v>#REF!</v>
      </c>
      <c r="W36" s="254" t="e">
        <f t="shared" si="4"/>
        <v>#REF!</v>
      </c>
      <c r="X36" s="252">
        <f>+X37+X41+X43</f>
        <v>0</v>
      </c>
      <c r="Y36" s="252" t="e">
        <f>+Y37+Y41+Y43</f>
        <v>#REF!</v>
      </c>
      <c r="Z36" s="254" t="e">
        <f t="shared" si="5"/>
        <v>#REF!</v>
      </c>
      <c r="AA36" s="255" t="e">
        <f>+AA37+AA41+AA43</f>
        <v>#REF!</v>
      </c>
      <c r="AC36" s="316"/>
    </row>
    <row r="37" spans="1:29" x14ac:dyDescent="0.2">
      <c r="A37" s="262" t="s">
        <v>136</v>
      </c>
      <c r="B37" s="263" t="s">
        <v>117</v>
      </c>
      <c r="C37" s="264">
        <f t="shared" ref="C37:K37" si="25">+C38+C39+C40</f>
        <v>0</v>
      </c>
      <c r="D37" s="264">
        <f t="shared" si="25"/>
        <v>0</v>
      </c>
      <c r="E37" s="264">
        <f t="shared" si="25"/>
        <v>0</v>
      </c>
      <c r="F37" s="264">
        <f t="shared" si="25"/>
        <v>0</v>
      </c>
      <c r="G37" s="264">
        <f t="shared" si="25"/>
        <v>0</v>
      </c>
      <c r="H37" s="264">
        <f t="shared" si="25"/>
        <v>0</v>
      </c>
      <c r="I37" s="264">
        <f t="shared" si="25"/>
        <v>0</v>
      </c>
      <c r="J37" s="264">
        <f t="shared" si="25"/>
        <v>0</v>
      </c>
      <c r="K37" s="264" t="e">
        <f t="shared" si="25"/>
        <v>#REF!</v>
      </c>
      <c r="L37" s="265" t="e">
        <f t="shared" si="1"/>
        <v>#REF!</v>
      </c>
      <c r="M37" s="264" t="e">
        <f>+M38+M39+M40</f>
        <v>#REF!</v>
      </c>
      <c r="N37" s="264">
        <f>+N38+N39+N40</f>
        <v>0</v>
      </c>
      <c r="O37" s="264">
        <f>+O38+O39+O40</f>
        <v>0</v>
      </c>
      <c r="P37" s="264" t="e">
        <f>+P38+P39+P40</f>
        <v>#REF!</v>
      </c>
      <c r="Q37" s="265" t="e">
        <f t="shared" si="2"/>
        <v>#REF!</v>
      </c>
      <c r="R37" s="264" t="e">
        <f>+R38+R39+R40</f>
        <v>#REF!</v>
      </c>
      <c r="S37" s="266" t="e">
        <f t="shared" si="3"/>
        <v>#REF!</v>
      </c>
      <c r="T37" s="264" t="e">
        <f>+T38+T39+T40</f>
        <v>#REF!</v>
      </c>
      <c r="U37" s="264">
        <f>+U38+U39+U40</f>
        <v>0</v>
      </c>
      <c r="V37" s="264" t="e">
        <f>+V38+V39+V40</f>
        <v>#REF!</v>
      </c>
      <c r="W37" s="266" t="e">
        <f t="shared" si="4"/>
        <v>#REF!</v>
      </c>
      <c r="X37" s="264">
        <f>+X38+X39+X40</f>
        <v>0</v>
      </c>
      <c r="Y37" s="264" t="e">
        <f>+Y38+Y39+Y40</f>
        <v>#REF!</v>
      </c>
      <c r="Z37" s="266" t="e">
        <f t="shared" si="5"/>
        <v>#REF!</v>
      </c>
      <c r="AA37" s="267" t="e">
        <f>+AA38+AA39+AA40</f>
        <v>#REF!</v>
      </c>
    </row>
    <row r="38" spans="1:29" s="275" customFormat="1" x14ac:dyDescent="0.2">
      <c r="A38" s="297" t="s">
        <v>137</v>
      </c>
      <c r="B38" s="298" t="s">
        <v>138</v>
      </c>
      <c r="C38" s="270"/>
      <c r="D38" s="271">
        <v>0</v>
      </c>
      <c r="E38" s="271">
        <v>0</v>
      </c>
      <c r="F38" s="271">
        <v>0</v>
      </c>
      <c r="G38" s="271">
        <v>0</v>
      </c>
      <c r="H38" s="270">
        <f>+C38+D38-E38+F38-G38</f>
        <v>0</v>
      </c>
      <c r="I38" s="270">
        <f>+'CDP-RP ABR'!C95</f>
        <v>0</v>
      </c>
      <c r="J38" s="270">
        <v>0</v>
      </c>
      <c r="K38" s="270" t="e">
        <f>+I38-J38+MARZO!K38</f>
        <v>#REF!</v>
      </c>
      <c r="L38" s="272" t="e">
        <f t="shared" si="1"/>
        <v>#REF!</v>
      </c>
      <c r="M38" s="270" t="e">
        <f>+H38-K38</f>
        <v>#REF!</v>
      </c>
      <c r="N38" s="270">
        <f>+'CDP-RP ABR'!G95</f>
        <v>0</v>
      </c>
      <c r="O38" s="270">
        <v>0</v>
      </c>
      <c r="P38" s="270" t="e">
        <f>+N38-O38+MARZO!P38</f>
        <v>#REF!</v>
      </c>
      <c r="Q38" s="272" t="e">
        <f t="shared" si="2"/>
        <v>#REF!</v>
      </c>
      <c r="R38" s="270" t="e">
        <f>+H38-P38</f>
        <v>#REF!</v>
      </c>
      <c r="S38" s="273" t="e">
        <f t="shared" si="3"/>
        <v>#REF!</v>
      </c>
      <c r="T38" s="270" t="e">
        <f>+MARZO!V38</f>
        <v>#REF!</v>
      </c>
      <c r="U38" s="270"/>
      <c r="V38" s="270" t="e">
        <f>+T38+U38</f>
        <v>#REF!</v>
      </c>
      <c r="W38" s="273" t="e">
        <f t="shared" si="4"/>
        <v>#REF!</v>
      </c>
      <c r="X38" s="270">
        <f>+U38</f>
        <v>0</v>
      </c>
      <c r="Y38" s="270" t="e">
        <f>+MARZO!Y38+X38</f>
        <v>#REF!</v>
      </c>
      <c r="Z38" s="273" t="e">
        <f t="shared" si="5"/>
        <v>#REF!</v>
      </c>
      <c r="AA38" s="274" t="e">
        <f>+P38-Y38</f>
        <v>#REF!</v>
      </c>
    </row>
    <row r="39" spans="1:29" s="275" customFormat="1" x14ac:dyDescent="0.2">
      <c r="A39" s="276" t="s">
        <v>139</v>
      </c>
      <c r="B39" s="277" t="s">
        <v>127</v>
      </c>
      <c r="C39" s="278"/>
      <c r="D39" s="279">
        <v>0</v>
      </c>
      <c r="E39" s="279">
        <v>0</v>
      </c>
      <c r="F39" s="279">
        <v>0</v>
      </c>
      <c r="G39" s="279">
        <v>0</v>
      </c>
      <c r="H39" s="278">
        <f>+C39+D39-E39+F39-G39</f>
        <v>0</v>
      </c>
      <c r="I39" s="278">
        <f>+'CDP-RP ABR'!C101</f>
        <v>0</v>
      </c>
      <c r="J39" s="278">
        <v>0</v>
      </c>
      <c r="K39" s="278" t="e">
        <f>+I39-J39+MARZO!K39</f>
        <v>#REF!</v>
      </c>
      <c r="L39" s="280" t="e">
        <f t="shared" si="1"/>
        <v>#REF!</v>
      </c>
      <c r="M39" s="278" t="e">
        <f>+H39-K39</f>
        <v>#REF!</v>
      </c>
      <c r="N39" s="278">
        <f>+'CDP-RP ABR'!G101</f>
        <v>0</v>
      </c>
      <c r="O39" s="278">
        <v>0</v>
      </c>
      <c r="P39" s="278" t="e">
        <f>+N39-O39+MARZO!P39</f>
        <v>#REF!</v>
      </c>
      <c r="Q39" s="280" t="e">
        <f t="shared" si="2"/>
        <v>#REF!</v>
      </c>
      <c r="R39" s="278" t="e">
        <f>+H39-P39</f>
        <v>#REF!</v>
      </c>
      <c r="S39" s="281" t="e">
        <f t="shared" si="3"/>
        <v>#REF!</v>
      </c>
      <c r="T39" s="278" t="e">
        <f>+MARZO!V39</f>
        <v>#REF!</v>
      </c>
      <c r="U39" s="278"/>
      <c r="V39" s="278" t="e">
        <f>+T39+U39</f>
        <v>#REF!</v>
      </c>
      <c r="W39" s="281" t="e">
        <f t="shared" si="4"/>
        <v>#REF!</v>
      </c>
      <c r="X39" s="278">
        <f>+U39</f>
        <v>0</v>
      </c>
      <c r="Y39" s="278" t="e">
        <f>+MARZO!Y39+X39</f>
        <v>#REF!</v>
      </c>
      <c r="Z39" s="281" t="e">
        <f t="shared" si="5"/>
        <v>#REF!</v>
      </c>
      <c r="AA39" s="282" t="e">
        <f>+P39-Y39</f>
        <v>#REF!</v>
      </c>
    </row>
    <row r="40" spans="1:29" s="275" customFormat="1" x14ac:dyDescent="0.2">
      <c r="A40" s="284" t="s">
        <v>140</v>
      </c>
      <c r="B40" s="285" t="s">
        <v>141</v>
      </c>
      <c r="C40" s="286"/>
      <c r="D40" s="287">
        <v>0</v>
      </c>
      <c r="E40" s="287">
        <v>0</v>
      </c>
      <c r="F40" s="287">
        <v>0</v>
      </c>
      <c r="G40" s="287">
        <v>0</v>
      </c>
      <c r="H40" s="286">
        <f>+C40+D40-E40+F40-G40</f>
        <v>0</v>
      </c>
      <c r="I40" s="286">
        <f>+'CDP-RP ABR'!C107</f>
        <v>0</v>
      </c>
      <c r="J40" s="286">
        <v>0</v>
      </c>
      <c r="K40" s="286" t="e">
        <f>+I40-J40+MARZO!K40</f>
        <v>#REF!</v>
      </c>
      <c r="L40" s="288" t="e">
        <f t="shared" si="1"/>
        <v>#REF!</v>
      </c>
      <c r="M40" s="286" t="e">
        <f>+H40-K40</f>
        <v>#REF!</v>
      </c>
      <c r="N40" s="286">
        <f>+'CDP-RP ABR'!G107</f>
        <v>0</v>
      </c>
      <c r="O40" s="286">
        <v>0</v>
      </c>
      <c r="P40" s="286" t="e">
        <f>+N40-O40+MARZO!P40</f>
        <v>#REF!</v>
      </c>
      <c r="Q40" s="288" t="e">
        <f t="shared" si="2"/>
        <v>#REF!</v>
      </c>
      <c r="R40" s="286" t="e">
        <f>+H40-P40</f>
        <v>#REF!</v>
      </c>
      <c r="S40" s="289" t="e">
        <f t="shared" si="3"/>
        <v>#REF!</v>
      </c>
      <c r="T40" s="286" t="e">
        <f>+MARZO!V40</f>
        <v>#REF!</v>
      </c>
      <c r="U40" s="286"/>
      <c r="V40" s="286" t="e">
        <f>+T40+U40</f>
        <v>#REF!</v>
      </c>
      <c r="W40" s="289" t="e">
        <f t="shared" si="4"/>
        <v>#REF!</v>
      </c>
      <c r="X40" s="286"/>
      <c r="Y40" s="286" t="e">
        <f>+MARZO!Y40+X40</f>
        <v>#REF!</v>
      </c>
      <c r="Z40" s="289" t="e">
        <f t="shared" si="5"/>
        <v>#REF!</v>
      </c>
      <c r="AA40" s="290" t="e">
        <f>+P40-Y40</f>
        <v>#REF!</v>
      </c>
    </row>
    <row r="41" spans="1:29" x14ac:dyDescent="0.2">
      <c r="A41" s="291" t="s">
        <v>142</v>
      </c>
      <c r="B41" s="292" t="s">
        <v>143</v>
      </c>
      <c r="C41" s="293">
        <f t="shared" ref="C41:K41" si="26">+C42</f>
        <v>0</v>
      </c>
      <c r="D41" s="293">
        <f t="shared" si="26"/>
        <v>0</v>
      </c>
      <c r="E41" s="293">
        <f t="shared" si="26"/>
        <v>0</v>
      </c>
      <c r="F41" s="293">
        <f t="shared" si="26"/>
        <v>0</v>
      </c>
      <c r="G41" s="293">
        <f t="shared" si="26"/>
        <v>0</v>
      </c>
      <c r="H41" s="293">
        <f t="shared" si="26"/>
        <v>0</v>
      </c>
      <c r="I41" s="293">
        <f t="shared" si="26"/>
        <v>0</v>
      </c>
      <c r="J41" s="293">
        <f t="shared" si="26"/>
        <v>0</v>
      </c>
      <c r="K41" s="293" t="e">
        <f t="shared" si="26"/>
        <v>#REF!</v>
      </c>
      <c r="L41" s="294" t="e">
        <f t="shared" si="1"/>
        <v>#REF!</v>
      </c>
      <c r="M41" s="293" t="e">
        <f>+M42</f>
        <v>#REF!</v>
      </c>
      <c r="N41" s="293">
        <f>+N42</f>
        <v>0</v>
      </c>
      <c r="O41" s="293">
        <f>+O42</f>
        <v>0</v>
      </c>
      <c r="P41" s="293" t="e">
        <f>+P42</f>
        <v>#REF!</v>
      </c>
      <c r="Q41" s="294" t="e">
        <f t="shared" si="2"/>
        <v>#REF!</v>
      </c>
      <c r="R41" s="293" t="e">
        <f>+R42</f>
        <v>#REF!</v>
      </c>
      <c r="S41" s="295" t="e">
        <f t="shared" si="3"/>
        <v>#REF!</v>
      </c>
      <c r="T41" s="293" t="e">
        <f>+T42</f>
        <v>#REF!</v>
      </c>
      <c r="U41" s="293">
        <f>+U42</f>
        <v>0</v>
      </c>
      <c r="V41" s="293" t="e">
        <f>+V42</f>
        <v>#REF!</v>
      </c>
      <c r="W41" s="295" t="e">
        <f t="shared" si="4"/>
        <v>#REF!</v>
      </c>
      <c r="X41" s="293">
        <f>+X42</f>
        <v>0</v>
      </c>
      <c r="Y41" s="293" t="e">
        <f>+MARZO!Y41+X41</f>
        <v>#REF!</v>
      </c>
      <c r="Z41" s="295" t="e">
        <f t="shared" si="5"/>
        <v>#REF!</v>
      </c>
      <c r="AA41" s="296" t="e">
        <f>+AA42</f>
        <v>#REF!</v>
      </c>
    </row>
    <row r="42" spans="1:29" s="275" customFormat="1" x14ac:dyDescent="0.2">
      <c r="A42" s="306" t="s">
        <v>144</v>
      </c>
      <c r="B42" s="307" t="s">
        <v>143</v>
      </c>
      <c r="C42" s="308"/>
      <c r="D42" s="309"/>
      <c r="E42" s="309">
        <v>0</v>
      </c>
      <c r="F42" s="309">
        <v>0</v>
      </c>
      <c r="G42" s="309">
        <v>0</v>
      </c>
      <c r="H42" s="308">
        <f>+C42+D42-E42+F42-G42</f>
        <v>0</v>
      </c>
      <c r="I42" s="308">
        <f>+'CDP-RP ABR'!C113</f>
        <v>0</v>
      </c>
      <c r="J42" s="308">
        <v>0</v>
      </c>
      <c r="K42" s="308" t="e">
        <f>+I42-J42+MARZO!K42</f>
        <v>#REF!</v>
      </c>
      <c r="L42" s="310" t="e">
        <f t="shared" si="1"/>
        <v>#REF!</v>
      </c>
      <c r="M42" s="308" t="e">
        <f>+H42-K42</f>
        <v>#REF!</v>
      </c>
      <c r="N42" s="308">
        <f>+'CDP-RP ABR'!G113</f>
        <v>0</v>
      </c>
      <c r="O42" s="308">
        <v>0</v>
      </c>
      <c r="P42" s="308" t="e">
        <f>+N42-O42+MARZO!P42</f>
        <v>#REF!</v>
      </c>
      <c r="Q42" s="310" t="e">
        <f t="shared" si="2"/>
        <v>#REF!</v>
      </c>
      <c r="R42" s="308" t="e">
        <f>+H42-P42</f>
        <v>#REF!</v>
      </c>
      <c r="S42" s="311" t="e">
        <f t="shared" si="3"/>
        <v>#REF!</v>
      </c>
      <c r="T42" s="308" t="e">
        <f>+MARZO!V42</f>
        <v>#REF!</v>
      </c>
      <c r="U42" s="308"/>
      <c r="V42" s="308" t="e">
        <f>+T42+U42</f>
        <v>#REF!</v>
      </c>
      <c r="W42" s="311" t="e">
        <f t="shared" si="4"/>
        <v>#REF!</v>
      </c>
      <c r="X42" s="308">
        <f>+U42</f>
        <v>0</v>
      </c>
      <c r="Y42" s="308" t="e">
        <f>+X42+MARZO!Y42</f>
        <v>#REF!</v>
      </c>
      <c r="Z42" s="311" t="e">
        <f t="shared" si="5"/>
        <v>#REF!</v>
      </c>
      <c r="AA42" s="312" t="e">
        <f>+P42-Y42</f>
        <v>#REF!</v>
      </c>
    </row>
    <row r="43" spans="1:29" x14ac:dyDescent="0.2">
      <c r="A43" s="291" t="s">
        <v>145</v>
      </c>
      <c r="B43" s="292" t="s">
        <v>146</v>
      </c>
      <c r="C43" s="293">
        <f t="shared" ref="C43:K43" si="27">+C44</f>
        <v>0</v>
      </c>
      <c r="D43" s="293">
        <f t="shared" si="27"/>
        <v>0</v>
      </c>
      <c r="E43" s="293">
        <f t="shared" si="27"/>
        <v>0</v>
      </c>
      <c r="F43" s="293">
        <f t="shared" si="27"/>
        <v>0</v>
      </c>
      <c r="G43" s="293">
        <f t="shared" si="27"/>
        <v>0</v>
      </c>
      <c r="H43" s="293">
        <f t="shared" si="27"/>
        <v>0</v>
      </c>
      <c r="I43" s="293">
        <f t="shared" si="27"/>
        <v>0</v>
      </c>
      <c r="J43" s="293">
        <f t="shared" si="27"/>
        <v>0</v>
      </c>
      <c r="K43" s="293" t="e">
        <f t="shared" si="27"/>
        <v>#REF!</v>
      </c>
      <c r="L43" s="294" t="e">
        <f t="shared" si="1"/>
        <v>#REF!</v>
      </c>
      <c r="M43" s="293" t="e">
        <f>+M44</f>
        <v>#REF!</v>
      </c>
      <c r="N43" s="293">
        <f>+N44</f>
        <v>0</v>
      </c>
      <c r="O43" s="293">
        <f>+O44</f>
        <v>0</v>
      </c>
      <c r="P43" s="293" t="e">
        <f>+P44</f>
        <v>#REF!</v>
      </c>
      <c r="Q43" s="294" t="e">
        <f t="shared" si="2"/>
        <v>#REF!</v>
      </c>
      <c r="R43" s="293" t="e">
        <f>+R44</f>
        <v>#REF!</v>
      </c>
      <c r="S43" s="295" t="e">
        <f t="shared" si="3"/>
        <v>#REF!</v>
      </c>
      <c r="T43" s="293" t="e">
        <f>+T44</f>
        <v>#REF!</v>
      </c>
      <c r="U43" s="293">
        <f>+U44</f>
        <v>0</v>
      </c>
      <c r="V43" s="293" t="e">
        <f>+V44</f>
        <v>#REF!</v>
      </c>
      <c r="W43" s="295" t="e">
        <f t="shared" si="4"/>
        <v>#REF!</v>
      </c>
      <c r="X43" s="293">
        <f>+U43</f>
        <v>0</v>
      </c>
      <c r="Y43" s="293" t="e">
        <f>+Y44</f>
        <v>#REF!</v>
      </c>
      <c r="Z43" s="295" t="e">
        <f t="shared" si="5"/>
        <v>#REF!</v>
      </c>
      <c r="AA43" s="296" t="e">
        <f>+AA44</f>
        <v>#REF!</v>
      </c>
    </row>
    <row r="44" spans="1:29" s="275" customFormat="1" x14ac:dyDescent="0.2">
      <c r="A44" s="317" t="s">
        <v>147</v>
      </c>
      <c r="B44" s="307" t="s">
        <v>146</v>
      </c>
      <c r="C44" s="308"/>
      <c r="D44" s="309">
        <v>0</v>
      </c>
      <c r="E44" s="309">
        <v>0</v>
      </c>
      <c r="F44" s="309">
        <v>0</v>
      </c>
      <c r="G44" s="309">
        <v>0</v>
      </c>
      <c r="H44" s="308">
        <f>+C44+D44-E44+F44-G44</f>
        <v>0</v>
      </c>
      <c r="I44" s="308">
        <f>+'CDP-RP ABR'!C118</f>
        <v>0</v>
      </c>
      <c r="J44" s="308">
        <v>0</v>
      </c>
      <c r="K44" s="308" t="e">
        <f>+I44-J44+MARZO!K44</f>
        <v>#REF!</v>
      </c>
      <c r="L44" s="310" t="e">
        <f t="shared" si="1"/>
        <v>#REF!</v>
      </c>
      <c r="M44" s="308" t="e">
        <f>+H44-K44</f>
        <v>#REF!</v>
      </c>
      <c r="N44" s="308">
        <f>+'CDP-RP ABR'!G118</f>
        <v>0</v>
      </c>
      <c r="O44" s="308">
        <v>0</v>
      </c>
      <c r="P44" s="308" t="e">
        <f>+N44-O44+MARZO!P44</f>
        <v>#REF!</v>
      </c>
      <c r="Q44" s="310" t="e">
        <f t="shared" si="2"/>
        <v>#REF!</v>
      </c>
      <c r="R44" s="308" t="e">
        <f>+H44-P44</f>
        <v>#REF!</v>
      </c>
      <c r="S44" s="311" t="e">
        <f t="shared" si="3"/>
        <v>#REF!</v>
      </c>
      <c r="T44" s="308" t="e">
        <f>+MARZO!V44</f>
        <v>#REF!</v>
      </c>
      <c r="U44" s="308"/>
      <c r="V44" s="308" t="e">
        <f>+T44+U44</f>
        <v>#REF!</v>
      </c>
      <c r="W44" s="311" t="e">
        <f t="shared" si="4"/>
        <v>#REF!</v>
      </c>
      <c r="X44" s="308">
        <f>+U44</f>
        <v>0</v>
      </c>
      <c r="Y44" s="308" t="e">
        <f>+MARZO!Y44+X44</f>
        <v>#REF!</v>
      </c>
      <c r="Z44" s="311" t="e">
        <f t="shared" si="5"/>
        <v>#REF!</v>
      </c>
      <c r="AA44" s="312" t="e">
        <f>+P44-Y44</f>
        <v>#REF!</v>
      </c>
    </row>
    <row r="45" spans="1:29" x14ac:dyDescent="0.2">
      <c r="A45" s="299" t="s">
        <v>148</v>
      </c>
      <c r="B45" s="300" t="s">
        <v>149</v>
      </c>
      <c r="C45" s="252">
        <f t="shared" ref="C45:K45" si="28">+C46+C50</f>
        <v>0</v>
      </c>
      <c r="D45" s="252">
        <f t="shared" si="28"/>
        <v>0</v>
      </c>
      <c r="E45" s="252">
        <f t="shared" si="28"/>
        <v>0</v>
      </c>
      <c r="F45" s="252">
        <f t="shared" si="28"/>
        <v>0</v>
      </c>
      <c r="G45" s="252">
        <f t="shared" si="28"/>
        <v>0</v>
      </c>
      <c r="H45" s="252">
        <f t="shared" si="28"/>
        <v>0</v>
      </c>
      <c r="I45" s="252">
        <f t="shared" si="28"/>
        <v>0</v>
      </c>
      <c r="J45" s="252">
        <f t="shared" si="28"/>
        <v>0</v>
      </c>
      <c r="K45" s="252" t="e">
        <f t="shared" si="28"/>
        <v>#REF!</v>
      </c>
      <c r="L45" s="253" t="e">
        <f t="shared" si="1"/>
        <v>#REF!</v>
      </c>
      <c r="M45" s="252" t="e">
        <f>+M46+M50</f>
        <v>#REF!</v>
      </c>
      <c r="N45" s="252">
        <f>+N46+N50</f>
        <v>0</v>
      </c>
      <c r="O45" s="252">
        <f>+O46+O50</f>
        <v>0</v>
      </c>
      <c r="P45" s="252" t="e">
        <f>+P46+P50</f>
        <v>#REF!</v>
      </c>
      <c r="Q45" s="253" t="e">
        <f t="shared" si="2"/>
        <v>#REF!</v>
      </c>
      <c r="R45" s="252" t="e">
        <f>+R46+R50</f>
        <v>#REF!</v>
      </c>
      <c r="S45" s="254" t="e">
        <f t="shared" si="3"/>
        <v>#REF!</v>
      </c>
      <c r="T45" s="252" t="e">
        <f>+T46+T50</f>
        <v>#REF!</v>
      </c>
      <c r="U45" s="252">
        <f>+U46+U50</f>
        <v>0</v>
      </c>
      <c r="V45" s="252" t="e">
        <f>+V46+V50</f>
        <v>#REF!</v>
      </c>
      <c r="W45" s="254" t="e">
        <f t="shared" si="4"/>
        <v>#REF!</v>
      </c>
      <c r="X45" s="252">
        <f>+X46+X50</f>
        <v>0</v>
      </c>
      <c r="Y45" s="252" t="e">
        <f>+Y46+Y50</f>
        <v>#REF!</v>
      </c>
      <c r="Z45" s="254" t="e">
        <f t="shared" si="5"/>
        <v>#REF!</v>
      </c>
      <c r="AA45" s="255" t="e">
        <f>+AA46+AA50</f>
        <v>#REF!</v>
      </c>
    </row>
    <row r="46" spans="1:29" x14ac:dyDescent="0.2">
      <c r="A46" s="262" t="s">
        <v>150</v>
      </c>
      <c r="B46" s="263" t="s">
        <v>151</v>
      </c>
      <c r="C46" s="264">
        <f t="shared" ref="C46:K46" si="29">+C47+C48+C49</f>
        <v>0</v>
      </c>
      <c r="D46" s="264">
        <f t="shared" si="29"/>
        <v>0</v>
      </c>
      <c r="E46" s="264">
        <f t="shared" si="29"/>
        <v>0</v>
      </c>
      <c r="F46" s="264">
        <f t="shared" si="29"/>
        <v>0</v>
      </c>
      <c r="G46" s="264">
        <f t="shared" si="29"/>
        <v>0</v>
      </c>
      <c r="H46" s="264">
        <f t="shared" si="29"/>
        <v>0</v>
      </c>
      <c r="I46" s="264">
        <f t="shared" si="29"/>
        <v>0</v>
      </c>
      <c r="J46" s="264">
        <f t="shared" si="29"/>
        <v>0</v>
      </c>
      <c r="K46" s="264" t="e">
        <f t="shared" si="29"/>
        <v>#REF!</v>
      </c>
      <c r="L46" s="265" t="e">
        <f t="shared" si="1"/>
        <v>#REF!</v>
      </c>
      <c r="M46" s="264" t="e">
        <f>+M47+M48+M49</f>
        <v>#REF!</v>
      </c>
      <c r="N46" s="264">
        <f>+N47+N48+N49</f>
        <v>0</v>
      </c>
      <c r="O46" s="264">
        <f>+O47+O48+O49</f>
        <v>0</v>
      </c>
      <c r="P46" s="264" t="e">
        <f>+P47+P48+P49</f>
        <v>#REF!</v>
      </c>
      <c r="Q46" s="265" t="e">
        <f t="shared" si="2"/>
        <v>#REF!</v>
      </c>
      <c r="R46" s="264" t="e">
        <f>+R47+R48+R49</f>
        <v>#REF!</v>
      </c>
      <c r="S46" s="266" t="e">
        <f t="shared" si="3"/>
        <v>#REF!</v>
      </c>
      <c r="T46" s="264" t="e">
        <f>+T47+T48+T49</f>
        <v>#REF!</v>
      </c>
      <c r="U46" s="264">
        <f>+U47+U48+U49</f>
        <v>0</v>
      </c>
      <c r="V46" s="264" t="e">
        <f>+V47+V48+V49</f>
        <v>#REF!</v>
      </c>
      <c r="W46" s="266" t="e">
        <f t="shared" si="4"/>
        <v>#REF!</v>
      </c>
      <c r="X46" s="264">
        <f>+X47+X48+X49</f>
        <v>0</v>
      </c>
      <c r="Y46" s="264" t="e">
        <f>+Y47+Y48+Y49</f>
        <v>#REF!</v>
      </c>
      <c r="Z46" s="266" t="e">
        <f t="shared" si="5"/>
        <v>#REF!</v>
      </c>
      <c r="AA46" s="267" t="e">
        <f>+AA47+AA48+AA49</f>
        <v>#REF!</v>
      </c>
    </row>
    <row r="47" spans="1:29" s="275" customFormat="1" x14ac:dyDescent="0.2">
      <c r="A47" s="297" t="s">
        <v>152</v>
      </c>
      <c r="B47" s="298" t="s">
        <v>153</v>
      </c>
      <c r="C47" s="270"/>
      <c r="D47" s="271"/>
      <c r="E47" s="271">
        <v>0</v>
      </c>
      <c r="F47" s="271">
        <v>0</v>
      </c>
      <c r="G47" s="271">
        <v>0</v>
      </c>
      <c r="H47" s="270">
        <f>+C47+D47-E47+F47-G47</f>
        <v>0</v>
      </c>
      <c r="I47" s="270">
        <f>+'CDP-RP ABR'!C123</f>
        <v>0</v>
      </c>
      <c r="J47" s="270">
        <v>0</v>
      </c>
      <c r="K47" s="270" t="e">
        <f>+I47-J47+MARZO!K47</f>
        <v>#REF!</v>
      </c>
      <c r="L47" s="272" t="e">
        <f t="shared" si="1"/>
        <v>#REF!</v>
      </c>
      <c r="M47" s="270" t="e">
        <f>+H47-K47</f>
        <v>#REF!</v>
      </c>
      <c r="N47" s="270">
        <f>+'CDP-RP ABR'!G123</f>
        <v>0</v>
      </c>
      <c r="O47" s="270">
        <v>0</v>
      </c>
      <c r="P47" s="270" t="e">
        <f>+N47-O47+MARZO!P47</f>
        <v>#REF!</v>
      </c>
      <c r="Q47" s="272" t="e">
        <f t="shared" si="2"/>
        <v>#REF!</v>
      </c>
      <c r="R47" s="270" t="e">
        <f>+H47-P47</f>
        <v>#REF!</v>
      </c>
      <c r="S47" s="273" t="e">
        <f t="shared" si="3"/>
        <v>#REF!</v>
      </c>
      <c r="T47" s="270" t="e">
        <f>+MARZO!V47</f>
        <v>#REF!</v>
      </c>
      <c r="U47" s="270"/>
      <c r="V47" s="270" t="e">
        <f>+T47+U47</f>
        <v>#REF!</v>
      </c>
      <c r="W47" s="273" t="e">
        <f t="shared" si="4"/>
        <v>#REF!</v>
      </c>
      <c r="X47" s="270">
        <f>+U47</f>
        <v>0</v>
      </c>
      <c r="Y47" s="270" t="e">
        <f>+MARZO!Y47+X47</f>
        <v>#REF!</v>
      </c>
      <c r="Z47" s="273" t="e">
        <f t="shared" si="5"/>
        <v>#REF!</v>
      </c>
      <c r="AA47" s="274" t="e">
        <f>+P47-Y47</f>
        <v>#REF!</v>
      </c>
    </row>
    <row r="48" spans="1:29" s="275" customFormat="1" x14ac:dyDescent="0.2">
      <c r="A48" s="276" t="s">
        <v>154</v>
      </c>
      <c r="B48" s="277" t="s">
        <v>155</v>
      </c>
      <c r="C48" s="278"/>
      <c r="D48" s="279">
        <v>0</v>
      </c>
      <c r="E48" s="279"/>
      <c r="F48" s="279">
        <v>0</v>
      </c>
      <c r="G48" s="279">
        <v>0</v>
      </c>
      <c r="H48" s="278">
        <f>+C48+D48-E48+F48-G48</f>
        <v>0</v>
      </c>
      <c r="I48" s="278">
        <f>+'CDP-RP ABR'!C129</f>
        <v>0</v>
      </c>
      <c r="J48" s="278">
        <v>0</v>
      </c>
      <c r="K48" s="278" t="e">
        <f>+I48-J48+MARZO!K48</f>
        <v>#REF!</v>
      </c>
      <c r="L48" s="280" t="e">
        <f t="shared" si="1"/>
        <v>#REF!</v>
      </c>
      <c r="M48" s="278" t="e">
        <f>+H48-K48</f>
        <v>#REF!</v>
      </c>
      <c r="N48" s="278">
        <f>+'CDP-RP ABR'!G129</f>
        <v>0</v>
      </c>
      <c r="O48" s="278">
        <v>0</v>
      </c>
      <c r="P48" s="278" t="e">
        <f>+N48-O48+MARZO!P48</f>
        <v>#REF!</v>
      </c>
      <c r="Q48" s="280" t="e">
        <f t="shared" si="2"/>
        <v>#REF!</v>
      </c>
      <c r="R48" s="278" t="e">
        <f>+H48-P48</f>
        <v>#REF!</v>
      </c>
      <c r="S48" s="281" t="e">
        <f t="shared" si="3"/>
        <v>#REF!</v>
      </c>
      <c r="T48" s="278" t="e">
        <f>+MARZO!V48</f>
        <v>#REF!</v>
      </c>
      <c r="U48" s="278">
        <v>0</v>
      </c>
      <c r="V48" s="278" t="e">
        <f>+T48+U48</f>
        <v>#REF!</v>
      </c>
      <c r="W48" s="281" t="e">
        <f t="shared" si="4"/>
        <v>#REF!</v>
      </c>
      <c r="X48" s="278">
        <f>+U48</f>
        <v>0</v>
      </c>
      <c r="Y48" s="278" t="e">
        <f>+MARZO!Y48+X48</f>
        <v>#REF!</v>
      </c>
      <c r="Z48" s="281" t="e">
        <f t="shared" si="5"/>
        <v>#REF!</v>
      </c>
      <c r="AA48" s="282" t="e">
        <f>+P48-Y48</f>
        <v>#REF!</v>
      </c>
    </row>
    <row r="49" spans="1:27" s="275" customFormat="1" x14ac:dyDescent="0.2">
      <c r="A49" s="284" t="s">
        <v>156</v>
      </c>
      <c r="B49" s="285" t="s">
        <v>157</v>
      </c>
      <c r="C49" s="286"/>
      <c r="D49" s="287">
        <v>0</v>
      </c>
      <c r="E49" s="287">
        <v>0</v>
      </c>
      <c r="F49" s="287">
        <v>0</v>
      </c>
      <c r="G49" s="287">
        <v>0</v>
      </c>
      <c r="H49" s="286">
        <f>+C49+D49-E49+F49-G49</f>
        <v>0</v>
      </c>
      <c r="I49" s="286">
        <f>+'CDP-RP ABR'!C135</f>
        <v>0</v>
      </c>
      <c r="J49" s="286">
        <v>0</v>
      </c>
      <c r="K49" s="286" t="e">
        <f>+I49-J49+MARZO!K49</f>
        <v>#REF!</v>
      </c>
      <c r="L49" s="288" t="e">
        <f t="shared" si="1"/>
        <v>#REF!</v>
      </c>
      <c r="M49" s="286" t="e">
        <f>+H49-K49</f>
        <v>#REF!</v>
      </c>
      <c r="N49" s="286">
        <f>+'CDP-RP ABR'!G135</f>
        <v>0</v>
      </c>
      <c r="O49" s="286">
        <v>0</v>
      </c>
      <c r="P49" s="286" t="e">
        <f>+N49-O49+MARZO!P49</f>
        <v>#REF!</v>
      </c>
      <c r="Q49" s="288" t="e">
        <f t="shared" si="2"/>
        <v>#REF!</v>
      </c>
      <c r="R49" s="286" t="e">
        <f>+H49-P49</f>
        <v>#REF!</v>
      </c>
      <c r="S49" s="289" t="e">
        <f t="shared" si="3"/>
        <v>#REF!</v>
      </c>
      <c r="T49" s="286" t="e">
        <f>+MARZO!V49</f>
        <v>#REF!</v>
      </c>
      <c r="U49" s="286">
        <v>0</v>
      </c>
      <c r="V49" s="286" t="e">
        <f>+T49+U49</f>
        <v>#REF!</v>
      </c>
      <c r="W49" s="289" t="e">
        <f t="shared" si="4"/>
        <v>#REF!</v>
      </c>
      <c r="X49" s="286">
        <f>+U49</f>
        <v>0</v>
      </c>
      <c r="Y49" s="286" t="e">
        <f>+MARZO!Y49+X49</f>
        <v>#REF!</v>
      </c>
      <c r="Z49" s="289" t="e">
        <f t="shared" si="5"/>
        <v>#REF!</v>
      </c>
      <c r="AA49" s="290" t="e">
        <f>+P49-Y49</f>
        <v>#REF!</v>
      </c>
    </row>
    <row r="50" spans="1:27" x14ac:dyDescent="0.2">
      <c r="A50" s="291" t="s">
        <v>158</v>
      </c>
      <c r="B50" s="292" t="s">
        <v>159</v>
      </c>
      <c r="C50" s="293">
        <f t="shared" ref="C50:K50" si="30">SUM(C51:C58)</f>
        <v>0</v>
      </c>
      <c r="D50" s="293">
        <f t="shared" si="30"/>
        <v>0</v>
      </c>
      <c r="E50" s="293">
        <f t="shared" si="30"/>
        <v>0</v>
      </c>
      <c r="F50" s="293">
        <f t="shared" si="30"/>
        <v>0</v>
      </c>
      <c r="G50" s="293">
        <f t="shared" si="30"/>
        <v>0</v>
      </c>
      <c r="H50" s="293">
        <f t="shared" si="30"/>
        <v>0</v>
      </c>
      <c r="I50" s="293">
        <f t="shared" si="30"/>
        <v>0</v>
      </c>
      <c r="J50" s="293">
        <f t="shared" si="30"/>
        <v>0</v>
      </c>
      <c r="K50" s="293" t="e">
        <f t="shared" si="30"/>
        <v>#REF!</v>
      </c>
      <c r="L50" s="294" t="e">
        <f t="shared" si="1"/>
        <v>#REF!</v>
      </c>
      <c r="M50" s="293" t="e">
        <f>SUM(M51:M58)</f>
        <v>#REF!</v>
      </c>
      <c r="N50" s="293">
        <f>SUM(N51:N58)</f>
        <v>0</v>
      </c>
      <c r="O50" s="293">
        <f>SUM(O51:O58)</f>
        <v>0</v>
      </c>
      <c r="P50" s="293" t="e">
        <f>SUM(P51:P58)</f>
        <v>#REF!</v>
      </c>
      <c r="Q50" s="294" t="e">
        <f t="shared" si="2"/>
        <v>#REF!</v>
      </c>
      <c r="R50" s="293" t="e">
        <f>SUM(R51:R58)</f>
        <v>#REF!</v>
      </c>
      <c r="S50" s="295" t="e">
        <f t="shared" si="3"/>
        <v>#REF!</v>
      </c>
      <c r="T50" s="293" t="e">
        <f>SUM(T51:T58)</f>
        <v>#REF!</v>
      </c>
      <c r="U50" s="293">
        <f>SUM(U51:U58)</f>
        <v>0</v>
      </c>
      <c r="V50" s="293" t="e">
        <f>SUM(V51:V58)</f>
        <v>#REF!</v>
      </c>
      <c r="W50" s="295" t="e">
        <f t="shared" si="4"/>
        <v>#REF!</v>
      </c>
      <c r="X50" s="293">
        <f>SUM(X51:X58)</f>
        <v>0</v>
      </c>
      <c r="Y50" s="293" t="e">
        <f>SUM(Y51:Y58)</f>
        <v>#REF!</v>
      </c>
      <c r="Z50" s="295" t="e">
        <f t="shared" si="5"/>
        <v>#REF!</v>
      </c>
      <c r="AA50" s="296" t="e">
        <f>SUM(AA51:AA58)</f>
        <v>#REF!</v>
      </c>
    </row>
    <row r="51" spans="1:27" s="275" customFormat="1" x14ac:dyDescent="0.2">
      <c r="A51" s="297" t="s">
        <v>160</v>
      </c>
      <c r="B51" s="298" t="s">
        <v>161</v>
      </c>
      <c r="C51" s="270"/>
      <c r="D51" s="271">
        <v>0</v>
      </c>
      <c r="E51" s="271">
        <v>0</v>
      </c>
      <c r="F51" s="271">
        <v>0</v>
      </c>
      <c r="G51" s="271">
        <v>0</v>
      </c>
      <c r="H51" s="270">
        <f t="shared" ref="H51:H58" si="31">+C51+D51-E51+F51-G51</f>
        <v>0</v>
      </c>
      <c r="I51" s="270">
        <f>+'CDP-RP ABR'!C140</f>
        <v>0</v>
      </c>
      <c r="J51" s="270">
        <v>0</v>
      </c>
      <c r="K51" s="270" t="e">
        <f>+I51-J51+MARZO!K51</f>
        <v>#REF!</v>
      </c>
      <c r="L51" s="272" t="e">
        <f t="shared" si="1"/>
        <v>#REF!</v>
      </c>
      <c r="M51" s="270" t="e">
        <f t="shared" ref="M51:M58" si="32">+H51-K51</f>
        <v>#REF!</v>
      </c>
      <c r="N51" s="270">
        <f>+'CDP-RP ABR'!G140</f>
        <v>0</v>
      </c>
      <c r="O51" s="270">
        <v>0</v>
      </c>
      <c r="P51" s="270" t="e">
        <f>+N51-O51+MARZO!P51</f>
        <v>#REF!</v>
      </c>
      <c r="Q51" s="272" t="e">
        <f t="shared" si="2"/>
        <v>#REF!</v>
      </c>
      <c r="R51" s="270" t="e">
        <f t="shared" ref="R51:R58" si="33">+H51-P51</f>
        <v>#REF!</v>
      </c>
      <c r="S51" s="273" t="e">
        <f t="shared" si="3"/>
        <v>#REF!</v>
      </c>
      <c r="T51" s="270" t="e">
        <f>+MARZO!V51</f>
        <v>#REF!</v>
      </c>
      <c r="U51" s="270">
        <v>0</v>
      </c>
      <c r="V51" s="270" t="e">
        <f t="shared" ref="V51:V58" si="34">+T51+U51</f>
        <v>#REF!</v>
      </c>
      <c r="W51" s="273" t="e">
        <f t="shared" si="4"/>
        <v>#REF!</v>
      </c>
      <c r="X51" s="270">
        <f t="shared" ref="X51:X58" si="35">+U51</f>
        <v>0</v>
      </c>
      <c r="Y51" s="270" t="e">
        <f>+MARZO!Y51+X51</f>
        <v>#REF!</v>
      </c>
      <c r="Z51" s="273" t="e">
        <f t="shared" si="5"/>
        <v>#REF!</v>
      </c>
      <c r="AA51" s="274" t="e">
        <f t="shared" ref="AA51:AA58" si="36">+P51-Y51</f>
        <v>#REF!</v>
      </c>
    </row>
    <row r="52" spans="1:27" s="275" customFormat="1" x14ac:dyDescent="0.2">
      <c r="A52" s="276" t="s">
        <v>162</v>
      </c>
      <c r="B52" s="277" t="s">
        <v>163</v>
      </c>
      <c r="C52" s="278"/>
      <c r="D52" s="279">
        <v>0</v>
      </c>
      <c r="E52" s="279">
        <v>0</v>
      </c>
      <c r="F52" s="279">
        <v>0</v>
      </c>
      <c r="G52" s="279">
        <v>0</v>
      </c>
      <c r="H52" s="278">
        <f t="shared" si="31"/>
        <v>0</v>
      </c>
      <c r="I52" s="278">
        <f>+'CDP-RP ABR'!C146</f>
        <v>0</v>
      </c>
      <c r="J52" s="278">
        <v>0</v>
      </c>
      <c r="K52" s="278" t="e">
        <f>+I52-J52+MARZO!K52</f>
        <v>#REF!</v>
      </c>
      <c r="L52" s="280" t="e">
        <f t="shared" si="1"/>
        <v>#REF!</v>
      </c>
      <c r="M52" s="278" t="e">
        <f t="shared" si="32"/>
        <v>#REF!</v>
      </c>
      <c r="N52" s="278">
        <f>+'CDP-RP ABR'!G146</f>
        <v>0</v>
      </c>
      <c r="O52" s="278">
        <v>0</v>
      </c>
      <c r="P52" s="278" t="e">
        <f>+N52-O52+MARZO!P52</f>
        <v>#REF!</v>
      </c>
      <c r="Q52" s="280" t="e">
        <f t="shared" si="2"/>
        <v>#REF!</v>
      </c>
      <c r="R52" s="278" t="e">
        <f t="shared" si="33"/>
        <v>#REF!</v>
      </c>
      <c r="S52" s="281" t="e">
        <f t="shared" si="3"/>
        <v>#REF!</v>
      </c>
      <c r="T52" s="278" t="e">
        <f>+MARZO!V52</f>
        <v>#REF!</v>
      </c>
      <c r="U52" s="278">
        <v>0</v>
      </c>
      <c r="V52" s="278" t="e">
        <f t="shared" si="34"/>
        <v>#REF!</v>
      </c>
      <c r="W52" s="281" t="e">
        <f t="shared" si="4"/>
        <v>#REF!</v>
      </c>
      <c r="X52" s="278">
        <f t="shared" si="35"/>
        <v>0</v>
      </c>
      <c r="Y52" s="278" t="e">
        <f>+MARZO!Y52+X52</f>
        <v>#REF!</v>
      </c>
      <c r="Z52" s="281" t="e">
        <f t="shared" si="5"/>
        <v>#REF!</v>
      </c>
      <c r="AA52" s="282" t="e">
        <f t="shared" si="36"/>
        <v>#REF!</v>
      </c>
    </row>
    <row r="53" spans="1:27" s="275" customFormat="1" x14ac:dyDescent="0.2">
      <c r="A53" s="276" t="s">
        <v>164</v>
      </c>
      <c r="B53" s="277" t="s">
        <v>165</v>
      </c>
      <c r="C53" s="278"/>
      <c r="D53" s="279">
        <v>0</v>
      </c>
      <c r="E53" s="279">
        <v>0</v>
      </c>
      <c r="F53" s="279">
        <v>0</v>
      </c>
      <c r="G53" s="279">
        <v>0</v>
      </c>
      <c r="H53" s="278">
        <f t="shared" si="31"/>
        <v>0</v>
      </c>
      <c r="I53" s="278">
        <f>+'CDP-RP ABR'!C151</f>
        <v>0</v>
      </c>
      <c r="J53" s="278">
        <v>0</v>
      </c>
      <c r="K53" s="278" t="e">
        <f>+I53-J53+MARZO!K53</f>
        <v>#REF!</v>
      </c>
      <c r="L53" s="280" t="e">
        <f t="shared" si="1"/>
        <v>#REF!</v>
      </c>
      <c r="M53" s="278" t="e">
        <f t="shared" si="32"/>
        <v>#REF!</v>
      </c>
      <c r="N53" s="278">
        <f>+'CDP-RP ABR'!G151</f>
        <v>0</v>
      </c>
      <c r="O53" s="278">
        <v>0</v>
      </c>
      <c r="P53" s="278" t="e">
        <f>+N53-O53+MARZO!P53</f>
        <v>#REF!</v>
      </c>
      <c r="Q53" s="280" t="e">
        <f t="shared" si="2"/>
        <v>#REF!</v>
      </c>
      <c r="R53" s="278" t="e">
        <f t="shared" si="33"/>
        <v>#REF!</v>
      </c>
      <c r="S53" s="281" t="e">
        <f t="shared" si="3"/>
        <v>#REF!</v>
      </c>
      <c r="T53" s="278" t="e">
        <f>+MARZO!V53</f>
        <v>#REF!</v>
      </c>
      <c r="U53" s="278"/>
      <c r="V53" s="278" t="e">
        <f t="shared" si="34"/>
        <v>#REF!</v>
      </c>
      <c r="W53" s="281" t="e">
        <f t="shared" si="4"/>
        <v>#REF!</v>
      </c>
      <c r="X53" s="278">
        <f t="shared" si="35"/>
        <v>0</v>
      </c>
      <c r="Y53" s="278" t="e">
        <f>+MARZO!Y53+X53</f>
        <v>#REF!</v>
      </c>
      <c r="Z53" s="281" t="e">
        <f t="shared" si="5"/>
        <v>#REF!</v>
      </c>
      <c r="AA53" s="282" t="e">
        <f t="shared" si="36"/>
        <v>#REF!</v>
      </c>
    </row>
    <row r="54" spans="1:27" s="275" customFormat="1" x14ac:dyDescent="0.2">
      <c r="A54" s="276" t="s">
        <v>166</v>
      </c>
      <c r="B54" s="277" t="s">
        <v>167</v>
      </c>
      <c r="C54" s="278"/>
      <c r="D54" s="279">
        <v>0</v>
      </c>
      <c r="E54" s="279">
        <v>0</v>
      </c>
      <c r="F54" s="279">
        <v>0</v>
      </c>
      <c r="G54" s="279">
        <v>0</v>
      </c>
      <c r="H54" s="278">
        <f t="shared" si="31"/>
        <v>0</v>
      </c>
      <c r="I54" s="278">
        <f>+'CDP-RP ABR'!C156</f>
        <v>0</v>
      </c>
      <c r="J54" s="278">
        <v>0</v>
      </c>
      <c r="K54" s="278" t="e">
        <f>+I54-J54+MARZO!K54</f>
        <v>#REF!</v>
      </c>
      <c r="L54" s="280" t="e">
        <f t="shared" si="1"/>
        <v>#REF!</v>
      </c>
      <c r="M54" s="278" t="e">
        <f t="shared" si="32"/>
        <v>#REF!</v>
      </c>
      <c r="N54" s="278">
        <f>+'CDP-RP ABR'!G156</f>
        <v>0</v>
      </c>
      <c r="O54" s="278">
        <v>0</v>
      </c>
      <c r="P54" s="278" t="e">
        <f>+N54-O54+MARZO!P54</f>
        <v>#REF!</v>
      </c>
      <c r="Q54" s="280" t="e">
        <f t="shared" si="2"/>
        <v>#REF!</v>
      </c>
      <c r="R54" s="278" t="e">
        <f t="shared" si="33"/>
        <v>#REF!</v>
      </c>
      <c r="S54" s="281" t="e">
        <f t="shared" si="3"/>
        <v>#REF!</v>
      </c>
      <c r="T54" s="278" t="e">
        <f>+MARZO!V54</f>
        <v>#REF!</v>
      </c>
      <c r="U54" s="278"/>
      <c r="V54" s="278" t="e">
        <f t="shared" si="34"/>
        <v>#REF!</v>
      </c>
      <c r="W54" s="281" t="e">
        <f t="shared" si="4"/>
        <v>#REF!</v>
      </c>
      <c r="X54" s="278">
        <f t="shared" si="35"/>
        <v>0</v>
      </c>
      <c r="Y54" s="278" t="e">
        <f>+MARZO!Y54+X54</f>
        <v>#REF!</v>
      </c>
      <c r="Z54" s="281" t="e">
        <f t="shared" si="5"/>
        <v>#REF!</v>
      </c>
      <c r="AA54" s="282" t="e">
        <f t="shared" si="36"/>
        <v>#REF!</v>
      </c>
    </row>
    <row r="55" spans="1:27" s="275" customFormat="1" x14ac:dyDescent="0.2">
      <c r="A55" s="276" t="s">
        <v>168</v>
      </c>
      <c r="B55" s="277" t="s">
        <v>169</v>
      </c>
      <c r="C55" s="278"/>
      <c r="D55" s="279">
        <v>0</v>
      </c>
      <c r="E55" s="279">
        <v>0</v>
      </c>
      <c r="F55" s="279">
        <v>0</v>
      </c>
      <c r="G55" s="279">
        <v>0</v>
      </c>
      <c r="H55" s="278">
        <f t="shared" si="31"/>
        <v>0</v>
      </c>
      <c r="I55" s="278">
        <f>+'CDP-RP ABR'!C162</f>
        <v>0</v>
      </c>
      <c r="J55" s="278">
        <v>0</v>
      </c>
      <c r="K55" s="278" t="e">
        <f>+I55-J55+MARZO!K55</f>
        <v>#REF!</v>
      </c>
      <c r="L55" s="280" t="e">
        <f t="shared" si="1"/>
        <v>#REF!</v>
      </c>
      <c r="M55" s="278" t="e">
        <f t="shared" si="32"/>
        <v>#REF!</v>
      </c>
      <c r="N55" s="278">
        <f>+'CDP-RP ABR'!G162</f>
        <v>0</v>
      </c>
      <c r="O55" s="278">
        <v>0</v>
      </c>
      <c r="P55" s="278" t="e">
        <f>+N55-O55+MARZO!P55</f>
        <v>#REF!</v>
      </c>
      <c r="Q55" s="280" t="e">
        <f t="shared" si="2"/>
        <v>#REF!</v>
      </c>
      <c r="R55" s="278" t="e">
        <f t="shared" si="33"/>
        <v>#REF!</v>
      </c>
      <c r="S55" s="281" t="e">
        <f t="shared" si="3"/>
        <v>#REF!</v>
      </c>
      <c r="T55" s="278" t="e">
        <f>+MARZO!V55</f>
        <v>#REF!</v>
      </c>
      <c r="U55" s="278">
        <v>0</v>
      </c>
      <c r="V55" s="278" t="e">
        <f t="shared" si="34"/>
        <v>#REF!</v>
      </c>
      <c r="W55" s="281" t="e">
        <f t="shared" si="4"/>
        <v>#REF!</v>
      </c>
      <c r="X55" s="278">
        <f t="shared" si="35"/>
        <v>0</v>
      </c>
      <c r="Y55" s="278" t="e">
        <f>+MARZO!Y55+X55</f>
        <v>#REF!</v>
      </c>
      <c r="Z55" s="281" t="e">
        <f t="shared" si="5"/>
        <v>#REF!</v>
      </c>
      <c r="AA55" s="282" t="e">
        <f t="shared" si="36"/>
        <v>#REF!</v>
      </c>
    </row>
    <row r="56" spans="1:27" s="275" customFormat="1" x14ac:dyDescent="0.2">
      <c r="A56" s="276" t="s">
        <v>170</v>
      </c>
      <c r="B56" s="277" t="s">
        <v>171</v>
      </c>
      <c r="C56" s="278"/>
      <c r="D56" s="279">
        <v>0</v>
      </c>
      <c r="E56" s="279">
        <v>0</v>
      </c>
      <c r="F56" s="279">
        <v>0</v>
      </c>
      <c r="G56" s="279">
        <v>0</v>
      </c>
      <c r="H56" s="278">
        <f t="shared" si="31"/>
        <v>0</v>
      </c>
      <c r="I56" s="278">
        <f>+'CDP-RP ABR'!C167</f>
        <v>0</v>
      </c>
      <c r="J56" s="278">
        <v>0</v>
      </c>
      <c r="K56" s="278" t="e">
        <f>+I56-J56+MARZO!K56</f>
        <v>#REF!</v>
      </c>
      <c r="L56" s="280" t="e">
        <f t="shared" si="1"/>
        <v>#REF!</v>
      </c>
      <c r="M56" s="278" t="e">
        <f t="shared" si="32"/>
        <v>#REF!</v>
      </c>
      <c r="N56" s="278">
        <f>+'CDP-RP ABR'!G167</f>
        <v>0</v>
      </c>
      <c r="O56" s="278">
        <v>0</v>
      </c>
      <c r="P56" s="278" t="e">
        <f>+N56-O56+MARZO!P56</f>
        <v>#REF!</v>
      </c>
      <c r="Q56" s="280" t="e">
        <f t="shared" si="2"/>
        <v>#REF!</v>
      </c>
      <c r="R56" s="278" t="e">
        <f t="shared" si="33"/>
        <v>#REF!</v>
      </c>
      <c r="S56" s="281" t="e">
        <f t="shared" si="3"/>
        <v>#REF!</v>
      </c>
      <c r="T56" s="278" t="e">
        <f>+MARZO!V56</f>
        <v>#REF!</v>
      </c>
      <c r="U56" s="278">
        <v>0</v>
      </c>
      <c r="V56" s="278" t="e">
        <f t="shared" si="34"/>
        <v>#REF!</v>
      </c>
      <c r="W56" s="281" t="e">
        <f t="shared" si="4"/>
        <v>#REF!</v>
      </c>
      <c r="X56" s="278">
        <f t="shared" si="35"/>
        <v>0</v>
      </c>
      <c r="Y56" s="278" t="e">
        <f>+MARZO!Y56+X56</f>
        <v>#REF!</v>
      </c>
      <c r="Z56" s="281" t="e">
        <f t="shared" si="5"/>
        <v>#REF!</v>
      </c>
      <c r="AA56" s="282" t="e">
        <f t="shared" si="36"/>
        <v>#REF!</v>
      </c>
    </row>
    <row r="57" spans="1:27" s="275" customFormat="1" x14ac:dyDescent="0.2">
      <c r="A57" s="276" t="s">
        <v>172</v>
      </c>
      <c r="B57" s="277" t="s">
        <v>173</v>
      </c>
      <c r="C57" s="278"/>
      <c r="D57" s="279">
        <v>0</v>
      </c>
      <c r="E57" s="279">
        <v>0</v>
      </c>
      <c r="F57" s="279">
        <v>0</v>
      </c>
      <c r="G57" s="279">
        <v>0</v>
      </c>
      <c r="H57" s="278">
        <f t="shared" si="31"/>
        <v>0</v>
      </c>
      <c r="I57" s="278">
        <f>+'CDP-RP ABR'!C172</f>
        <v>0</v>
      </c>
      <c r="J57" s="278">
        <v>0</v>
      </c>
      <c r="K57" s="278" t="e">
        <f>+I57-J57+MARZO!K57</f>
        <v>#REF!</v>
      </c>
      <c r="L57" s="280" t="e">
        <f t="shared" si="1"/>
        <v>#REF!</v>
      </c>
      <c r="M57" s="278" t="e">
        <f t="shared" si="32"/>
        <v>#REF!</v>
      </c>
      <c r="N57" s="278">
        <f>+'CDP-RP ABR'!G172</f>
        <v>0</v>
      </c>
      <c r="O57" s="278">
        <v>0</v>
      </c>
      <c r="P57" s="278" t="e">
        <f>+N57-O57+MARZO!P57</f>
        <v>#REF!</v>
      </c>
      <c r="Q57" s="280" t="e">
        <f t="shared" si="2"/>
        <v>#REF!</v>
      </c>
      <c r="R57" s="278" t="e">
        <f t="shared" si="33"/>
        <v>#REF!</v>
      </c>
      <c r="S57" s="281" t="e">
        <f t="shared" si="3"/>
        <v>#REF!</v>
      </c>
      <c r="T57" s="278" t="e">
        <f>+MARZO!V57</f>
        <v>#REF!</v>
      </c>
      <c r="U57" s="278">
        <v>0</v>
      </c>
      <c r="V57" s="278" t="e">
        <f t="shared" si="34"/>
        <v>#REF!</v>
      </c>
      <c r="W57" s="281" t="e">
        <f t="shared" si="4"/>
        <v>#REF!</v>
      </c>
      <c r="X57" s="278">
        <f t="shared" si="35"/>
        <v>0</v>
      </c>
      <c r="Y57" s="278" t="e">
        <f>+MARZO!Y57+X57</f>
        <v>#REF!</v>
      </c>
      <c r="Z57" s="281" t="e">
        <f t="shared" si="5"/>
        <v>#REF!</v>
      </c>
      <c r="AA57" s="282" t="e">
        <f t="shared" si="36"/>
        <v>#REF!</v>
      </c>
    </row>
    <row r="58" spans="1:27" s="275" customFormat="1" x14ac:dyDescent="0.2">
      <c r="A58" s="284" t="s">
        <v>174</v>
      </c>
      <c r="B58" s="285" t="s">
        <v>175</v>
      </c>
      <c r="C58" s="315"/>
      <c r="D58" s="287">
        <v>0</v>
      </c>
      <c r="E58" s="287"/>
      <c r="F58" s="287">
        <v>0</v>
      </c>
      <c r="G58" s="287">
        <v>0</v>
      </c>
      <c r="H58" s="286">
        <f t="shared" si="31"/>
        <v>0</v>
      </c>
      <c r="I58" s="286">
        <f>+'CDP-RP ABR'!C178</f>
        <v>0</v>
      </c>
      <c r="J58" s="286">
        <v>0</v>
      </c>
      <c r="K58" s="286" t="e">
        <f>+I58-J58+MARZO!K58</f>
        <v>#REF!</v>
      </c>
      <c r="L58" s="288" t="e">
        <f t="shared" si="1"/>
        <v>#REF!</v>
      </c>
      <c r="M58" s="286" t="e">
        <f t="shared" si="32"/>
        <v>#REF!</v>
      </c>
      <c r="N58" s="286">
        <f>+'CDP-RP ABR'!G178</f>
        <v>0</v>
      </c>
      <c r="O58" s="286">
        <v>0</v>
      </c>
      <c r="P58" s="286" t="e">
        <f>+N58-O58+MARZO!P58</f>
        <v>#REF!</v>
      </c>
      <c r="Q58" s="288" t="e">
        <f t="shared" si="2"/>
        <v>#REF!</v>
      </c>
      <c r="R58" s="286" t="e">
        <f t="shared" si="33"/>
        <v>#REF!</v>
      </c>
      <c r="S58" s="289" t="e">
        <f t="shared" si="3"/>
        <v>#REF!</v>
      </c>
      <c r="T58" s="286" t="e">
        <f>+MARZO!V58</f>
        <v>#REF!</v>
      </c>
      <c r="U58" s="286">
        <v>0</v>
      </c>
      <c r="V58" s="286" t="e">
        <f t="shared" si="34"/>
        <v>#REF!</v>
      </c>
      <c r="W58" s="289" t="e">
        <f t="shared" si="4"/>
        <v>#REF!</v>
      </c>
      <c r="X58" s="286">
        <f t="shared" si="35"/>
        <v>0</v>
      </c>
      <c r="Y58" s="286" t="e">
        <f>+MARZO!Y58+X58</f>
        <v>#REF!</v>
      </c>
      <c r="Z58" s="289" t="e">
        <f t="shared" si="5"/>
        <v>#REF!</v>
      </c>
      <c r="AA58" s="290" t="e">
        <f t="shared" si="36"/>
        <v>#REF!</v>
      </c>
    </row>
    <row r="59" spans="1:27" x14ac:dyDescent="0.2">
      <c r="A59" s="299" t="s">
        <v>176</v>
      </c>
      <c r="B59" s="300" t="s">
        <v>177</v>
      </c>
      <c r="C59" s="252">
        <f t="shared" ref="C59:K59" si="37">+C60</f>
        <v>0</v>
      </c>
      <c r="D59" s="252">
        <f t="shared" si="37"/>
        <v>0</v>
      </c>
      <c r="E59" s="252">
        <f t="shared" si="37"/>
        <v>0</v>
      </c>
      <c r="F59" s="252">
        <f t="shared" si="37"/>
        <v>0</v>
      </c>
      <c r="G59" s="252">
        <f t="shared" si="37"/>
        <v>0</v>
      </c>
      <c r="H59" s="252">
        <f t="shared" si="37"/>
        <v>0</v>
      </c>
      <c r="I59" s="252">
        <f t="shared" si="37"/>
        <v>0</v>
      </c>
      <c r="J59" s="252">
        <f t="shared" si="37"/>
        <v>0</v>
      </c>
      <c r="K59" s="252" t="e">
        <f t="shared" si="37"/>
        <v>#REF!</v>
      </c>
      <c r="L59" s="253" t="e">
        <f t="shared" si="1"/>
        <v>#REF!</v>
      </c>
      <c r="M59" s="252" t="e">
        <f>+M60</f>
        <v>#REF!</v>
      </c>
      <c r="N59" s="252">
        <f>+N60</f>
        <v>0</v>
      </c>
      <c r="O59" s="252">
        <f>+O60</f>
        <v>0</v>
      </c>
      <c r="P59" s="252" t="e">
        <f>+P60</f>
        <v>#REF!</v>
      </c>
      <c r="Q59" s="253" t="e">
        <f t="shared" si="2"/>
        <v>#REF!</v>
      </c>
      <c r="R59" s="252" t="e">
        <f>+R60</f>
        <v>#REF!</v>
      </c>
      <c r="S59" s="254" t="e">
        <f t="shared" si="3"/>
        <v>#REF!</v>
      </c>
      <c r="T59" s="252" t="e">
        <f>+T60</f>
        <v>#REF!</v>
      </c>
      <c r="U59" s="252">
        <f>+U60</f>
        <v>0</v>
      </c>
      <c r="V59" s="252" t="e">
        <f>+V60</f>
        <v>#REF!</v>
      </c>
      <c r="W59" s="254" t="e">
        <f t="shared" si="4"/>
        <v>#REF!</v>
      </c>
      <c r="X59" s="252">
        <f>+X60</f>
        <v>0</v>
      </c>
      <c r="Y59" s="252" t="e">
        <f>+Y60</f>
        <v>#REF!</v>
      </c>
      <c r="Z59" s="254" t="e">
        <f t="shared" si="5"/>
        <v>#REF!</v>
      </c>
      <c r="AA59" s="255" t="e">
        <f>+AA60</f>
        <v>#REF!</v>
      </c>
    </row>
    <row r="60" spans="1:27" ht="13.5" customHeight="1" x14ac:dyDescent="0.2">
      <c r="A60" s="262" t="s">
        <v>178</v>
      </c>
      <c r="B60" s="263" t="s">
        <v>179</v>
      </c>
      <c r="C60" s="264">
        <f t="shared" ref="C60:K60" si="38">+C61+C62</f>
        <v>0</v>
      </c>
      <c r="D60" s="264">
        <f t="shared" si="38"/>
        <v>0</v>
      </c>
      <c r="E60" s="264">
        <f t="shared" si="38"/>
        <v>0</v>
      </c>
      <c r="F60" s="264">
        <f t="shared" si="38"/>
        <v>0</v>
      </c>
      <c r="G60" s="264">
        <f t="shared" si="38"/>
        <v>0</v>
      </c>
      <c r="H60" s="264">
        <f t="shared" si="38"/>
        <v>0</v>
      </c>
      <c r="I60" s="264">
        <f t="shared" si="38"/>
        <v>0</v>
      </c>
      <c r="J60" s="264">
        <f t="shared" si="38"/>
        <v>0</v>
      </c>
      <c r="K60" s="264" t="e">
        <f t="shared" si="38"/>
        <v>#REF!</v>
      </c>
      <c r="L60" s="265" t="e">
        <f t="shared" si="1"/>
        <v>#REF!</v>
      </c>
      <c r="M60" s="264" t="e">
        <f>+M61+M62</f>
        <v>#REF!</v>
      </c>
      <c r="N60" s="264">
        <f>+N61+N62</f>
        <v>0</v>
      </c>
      <c r="O60" s="264">
        <f>+O61+O62</f>
        <v>0</v>
      </c>
      <c r="P60" s="264" t="e">
        <f>+P61+P62</f>
        <v>#REF!</v>
      </c>
      <c r="Q60" s="265" t="e">
        <f t="shared" si="2"/>
        <v>#REF!</v>
      </c>
      <c r="R60" s="264" t="e">
        <f>+R61+R62</f>
        <v>#REF!</v>
      </c>
      <c r="S60" s="266" t="e">
        <f t="shared" si="3"/>
        <v>#REF!</v>
      </c>
      <c r="T60" s="264" t="e">
        <f>+T61+T62</f>
        <v>#REF!</v>
      </c>
      <c r="U60" s="264">
        <f>+U61+U62</f>
        <v>0</v>
      </c>
      <c r="V60" s="264" t="e">
        <f>+V61+V62</f>
        <v>#REF!</v>
      </c>
      <c r="W60" s="266" t="e">
        <f t="shared" si="4"/>
        <v>#REF!</v>
      </c>
      <c r="X60" s="264">
        <f>+X61+X62</f>
        <v>0</v>
      </c>
      <c r="Y60" s="264" t="e">
        <f>+Y61+Y62</f>
        <v>#REF!</v>
      </c>
      <c r="Z60" s="266" t="e">
        <f t="shared" si="5"/>
        <v>#REF!</v>
      </c>
      <c r="AA60" s="267" t="e">
        <f>+AA61+AA62</f>
        <v>#REF!</v>
      </c>
    </row>
    <row r="61" spans="1:27" s="275" customFormat="1" x14ac:dyDescent="0.2">
      <c r="A61" s="297" t="s">
        <v>180</v>
      </c>
      <c r="B61" s="298" t="s">
        <v>181</v>
      </c>
      <c r="C61" s="270"/>
      <c r="D61" s="271">
        <v>0</v>
      </c>
      <c r="E61" s="271">
        <v>0</v>
      </c>
      <c r="F61" s="271">
        <v>0</v>
      </c>
      <c r="G61" s="271">
        <v>0</v>
      </c>
      <c r="H61" s="270">
        <f>+C61+D61-E61+F61-G61</f>
        <v>0</v>
      </c>
      <c r="I61" s="270">
        <f>+'CDP-RP ABR'!C183</f>
        <v>0</v>
      </c>
      <c r="J61" s="270">
        <v>0</v>
      </c>
      <c r="K61" s="270" t="e">
        <f>+I61-J61+MARZO!K61</f>
        <v>#REF!</v>
      </c>
      <c r="L61" s="272" t="e">
        <f t="shared" si="1"/>
        <v>#REF!</v>
      </c>
      <c r="M61" s="270" t="e">
        <f>+H61-K61</f>
        <v>#REF!</v>
      </c>
      <c r="N61" s="270">
        <f>+'CDP-RP ABR'!G183</f>
        <v>0</v>
      </c>
      <c r="O61" s="270">
        <v>0</v>
      </c>
      <c r="P61" s="270" t="e">
        <f>+N61-O61+MARZO!P61</f>
        <v>#REF!</v>
      </c>
      <c r="Q61" s="272" t="e">
        <f t="shared" si="2"/>
        <v>#REF!</v>
      </c>
      <c r="R61" s="270" t="e">
        <f>+H61-P61</f>
        <v>#REF!</v>
      </c>
      <c r="S61" s="273" t="e">
        <f t="shared" si="3"/>
        <v>#REF!</v>
      </c>
      <c r="T61" s="270" t="e">
        <f>+MARZO!V61</f>
        <v>#REF!</v>
      </c>
      <c r="U61" s="270">
        <v>0</v>
      </c>
      <c r="V61" s="270" t="e">
        <f>+T61+U61</f>
        <v>#REF!</v>
      </c>
      <c r="W61" s="273" t="e">
        <f t="shared" si="4"/>
        <v>#REF!</v>
      </c>
      <c r="X61" s="270">
        <f>+U61</f>
        <v>0</v>
      </c>
      <c r="Y61" s="270" t="e">
        <f>+MARZO!Y61+X61</f>
        <v>#REF!</v>
      </c>
      <c r="Z61" s="273" t="e">
        <f t="shared" si="5"/>
        <v>#REF!</v>
      </c>
      <c r="AA61" s="274" t="e">
        <f>+P61-Y61</f>
        <v>#REF!</v>
      </c>
    </row>
    <row r="62" spans="1:27" s="275" customFormat="1" x14ac:dyDescent="0.2">
      <c r="A62" s="284" t="s">
        <v>182</v>
      </c>
      <c r="B62" s="285" t="s">
        <v>183</v>
      </c>
      <c r="C62" s="286"/>
      <c r="D62" s="287">
        <v>0</v>
      </c>
      <c r="E62" s="287">
        <v>0</v>
      </c>
      <c r="F62" s="287">
        <v>0</v>
      </c>
      <c r="G62" s="287">
        <v>0</v>
      </c>
      <c r="H62" s="286">
        <f>+C62+D62-E62+F62-G62</f>
        <v>0</v>
      </c>
      <c r="I62" s="286">
        <f>+'CDP-RP ABR'!C188</f>
        <v>0</v>
      </c>
      <c r="J62" s="286">
        <v>0</v>
      </c>
      <c r="K62" s="286" t="e">
        <f>+I62-J62+MARZO!K62</f>
        <v>#REF!</v>
      </c>
      <c r="L62" s="288" t="e">
        <f t="shared" si="1"/>
        <v>#REF!</v>
      </c>
      <c r="M62" s="286" t="e">
        <f>+H62-K62</f>
        <v>#REF!</v>
      </c>
      <c r="N62" s="286">
        <f>+'CDP-RP ABR'!G188</f>
        <v>0</v>
      </c>
      <c r="O62" s="286">
        <v>0</v>
      </c>
      <c r="P62" s="286" t="e">
        <f>+N62-O62+MARZO!P62</f>
        <v>#REF!</v>
      </c>
      <c r="Q62" s="288" t="e">
        <f t="shared" si="2"/>
        <v>#REF!</v>
      </c>
      <c r="R62" s="286" t="e">
        <f>+H62-P62</f>
        <v>#REF!</v>
      </c>
      <c r="S62" s="289" t="e">
        <f t="shared" si="3"/>
        <v>#REF!</v>
      </c>
      <c r="T62" s="286" t="e">
        <f>+MARZO!V62</f>
        <v>#REF!</v>
      </c>
      <c r="U62" s="286">
        <v>0</v>
      </c>
      <c r="V62" s="286" t="e">
        <f>+T62+U62</f>
        <v>#REF!</v>
      </c>
      <c r="W62" s="289" t="e">
        <f t="shared" si="4"/>
        <v>#REF!</v>
      </c>
      <c r="X62" s="286">
        <f>+U62</f>
        <v>0</v>
      </c>
      <c r="Y62" s="286" t="e">
        <f>+MARZO!Y62+X62</f>
        <v>#REF!</v>
      </c>
      <c r="Z62" s="289" t="e">
        <f t="shared" si="5"/>
        <v>#REF!</v>
      </c>
      <c r="AA62" s="290" t="e">
        <f>+P62-Y62</f>
        <v>#REF!</v>
      </c>
    </row>
    <row r="63" spans="1:27" x14ac:dyDescent="0.2">
      <c r="A63" s="299" t="s">
        <v>184</v>
      </c>
      <c r="B63" s="300" t="s">
        <v>185</v>
      </c>
      <c r="C63" s="252">
        <f t="shared" ref="C63:K65" si="39">+C64</f>
        <v>0</v>
      </c>
      <c r="D63" s="252">
        <f t="shared" si="39"/>
        <v>0</v>
      </c>
      <c r="E63" s="252">
        <f t="shared" si="39"/>
        <v>0</v>
      </c>
      <c r="F63" s="252">
        <f t="shared" si="39"/>
        <v>0</v>
      </c>
      <c r="G63" s="252">
        <f t="shared" si="39"/>
        <v>0</v>
      </c>
      <c r="H63" s="252">
        <f t="shared" si="39"/>
        <v>0</v>
      </c>
      <c r="I63" s="252">
        <f t="shared" si="39"/>
        <v>0</v>
      </c>
      <c r="J63" s="252">
        <f t="shared" si="39"/>
        <v>0</v>
      </c>
      <c r="K63" s="252" t="e">
        <f t="shared" si="39"/>
        <v>#REF!</v>
      </c>
      <c r="L63" s="253" t="e">
        <f t="shared" si="1"/>
        <v>#REF!</v>
      </c>
      <c r="M63" s="252" t="e">
        <f t="shared" ref="M63:P65" si="40">+M64</f>
        <v>#REF!</v>
      </c>
      <c r="N63" s="252">
        <f t="shared" si="40"/>
        <v>0</v>
      </c>
      <c r="O63" s="252">
        <f t="shared" si="40"/>
        <v>0</v>
      </c>
      <c r="P63" s="252" t="e">
        <f t="shared" si="40"/>
        <v>#REF!</v>
      </c>
      <c r="Q63" s="253" t="e">
        <f t="shared" si="2"/>
        <v>#REF!</v>
      </c>
      <c r="R63" s="252" t="e">
        <f>+R64</f>
        <v>#REF!</v>
      </c>
      <c r="S63" s="254" t="e">
        <f t="shared" si="3"/>
        <v>#REF!</v>
      </c>
      <c r="T63" s="252" t="e">
        <f t="shared" ref="T63:V65" si="41">+T64</f>
        <v>#REF!</v>
      </c>
      <c r="U63" s="252">
        <f t="shared" si="41"/>
        <v>0</v>
      </c>
      <c r="V63" s="252" t="e">
        <f t="shared" si="41"/>
        <v>#REF!</v>
      </c>
      <c r="W63" s="254" t="e">
        <f t="shared" si="4"/>
        <v>#REF!</v>
      </c>
      <c r="X63" s="252">
        <f t="shared" ref="X63:Y65" si="42">+X64</f>
        <v>0</v>
      </c>
      <c r="Y63" s="252" t="e">
        <f t="shared" si="42"/>
        <v>#REF!</v>
      </c>
      <c r="Z63" s="254" t="e">
        <f t="shared" si="5"/>
        <v>#REF!</v>
      </c>
      <c r="AA63" s="255" t="e">
        <f>+AA64</f>
        <v>#REF!</v>
      </c>
    </row>
    <row r="64" spans="1:27" x14ac:dyDescent="0.2">
      <c r="A64" s="256" t="s">
        <v>186</v>
      </c>
      <c r="B64" s="257" t="s">
        <v>185</v>
      </c>
      <c r="C64" s="258">
        <f t="shared" si="39"/>
        <v>0</v>
      </c>
      <c r="D64" s="258">
        <f t="shared" si="39"/>
        <v>0</v>
      </c>
      <c r="E64" s="258">
        <f t="shared" si="39"/>
        <v>0</v>
      </c>
      <c r="F64" s="258">
        <f t="shared" si="39"/>
        <v>0</v>
      </c>
      <c r="G64" s="258">
        <f t="shared" si="39"/>
        <v>0</v>
      </c>
      <c r="H64" s="258">
        <f t="shared" si="39"/>
        <v>0</v>
      </c>
      <c r="I64" s="258">
        <f t="shared" si="39"/>
        <v>0</v>
      </c>
      <c r="J64" s="258">
        <f t="shared" si="39"/>
        <v>0</v>
      </c>
      <c r="K64" s="258" t="e">
        <f t="shared" si="39"/>
        <v>#REF!</v>
      </c>
      <c r="L64" s="259" t="e">
        <f t="shared" si="1"/>
        <v>#REF!</v>
      </c>
      <c r="M64" s="258" t="e">
        <f t="shared" si="40"/>
        <v>#REF!</v>
      </c>
      <c r="N64" s="258">
        <f t="shared" si="40"/>
        <v>0</v>
      </c>
      <c r="O64" s="258">
        <f t="shared" si="40"/>
        <v>0</v>
      </c>
      <c r="P64" s="258" t="e">
        <f t="shared" si="40"/>
        <v>#REF!</v>
      </c>
      <c r="Q64" s="259" t="e">
        <f t="shared" si="2"/>
        <v>#REF!</v>
      </c>
      <c r="R64" s="258" t="e">
        <f>+R65</f>
        <v>#REF!</v>
      </c>
      <c r="S64" s="260" t="e">
        <f t="shared" si="3"/>
        <v>#REF!</v>
      </c>
      <c r="T64" s="258" t="e">
        <f t="shared" si="41"/>
        <v>#REF!</v>
      </c>
      <c r="U64" s="258">
        <f t="shared" si="41"/>
        <v>0</v>
      </c>
      <c r="V64" s="258" t="e">
        <f t="shared" si="41"/>
        <v>#REF!</v>
      </c>
      <c r="W64" s="260" t="e">
        <f t="shared" si="4"/>
        <v>#REF!</v>
      </c>
      <c r="X64" s="258">
        <f t="shared" si="42"/>
        <v>0</v>
      </c>
      <c r="Y64" s="258" t="e">
        <f t="shared" si="42"/>
        <v>#REF!</v>
      </c>
      <c r="Z64" s="260" t="e">
        <f t="shared" si="5"/>
        <v>#REF!</v>
      </c>
      <c r="AA64" s="261" t="e">
        <f>+AA65</f>
        <v>#REF!</v>
      </c>
    </row>
    <row r="65" spans="1:27" x14ac:dyDescent="0.2">
      <c r="A65" s="256" t="s">
        <v>187</v>
      </c>
      <c r="B65" s="257" t="s">
        <v>188</v>
      </c>
      <c r="C65" s="258">
        <f t="shared" si="39"/>
        <v>0</v>
      </c>
      <c r="D65" s="258">
        <f t="shared" si="39"/>
        <v>0</v>
      </c>
      <c r="E65" s="258">
        <f t="shared" si="39"/>
        <v>0</v>
      </c>
      <c r="F65" s="258">
        <f t="shared" si="39"/>
        <v>0</v>
      </c>
      <c r="G65" s="258">
        <f t="shared" si="39"/>
        <v>0</v>
      </c>
      <c r="H65" s="258">
        <f t="shared" si="39"/>
        <v>0</v>
      </c>
      <c r="I65" s="258">
        <f t="shared" si="39"/>
        <v>0</v>
      </c>
      <c r="J65" s="258">
        <f t="shared" si="39"/>
        <v>0</v>
      </c>
      <c r="K65" s="258" t="e">
        <f t="shared" si="39"/>
        <v>#REF!</v>
      </c>
      <c r="L65" s="259" t="e">
        <f t="shared" si="1"/>
        <v>#REF!</v>
      </c>
      <c r="M65" s="258" t="e">
        <f t="shared" si="40"/>
        <v>#REF!</v>
      </c>
      <c r="N65" s="258">
        <f t="shared" si="40"/>
        <v>0</v>
      </c>
      <c r="O65" s="258">
        <f t="shared" si="40"/>
        <v>0</v>
      </c>
      <c r="P65" s="258" t="e">
        <f t="shared" si="40"/>
        <v>#REF!</v>
      </c>
      <c r="Q65" s="259" t="e">
        <f t="shared" si="2"/>
        <v>#REF!</v>
      </c>
      <c r="R65" s="258" t="e">
        <f>+R66</f>
        <v>#REF!</v>
      </c>
      <c r="S65" s="260" t="e">
        <f t="shared" si="3"/>
        <v>#REF!</v>
      </c>
      <c r="T65" s="258" t="e">
        <f t="shared" si="41"/>
        <v>#REF!</v>
      </c>
      <c r="U65" s="258">
        <f t="shared" si="41"/>
        <v>0</v>
      </c>
      <c r="V65" s="258" t="e">
        <f t="shared" si="41"/>
        <v>#REF!</v>
      </c>
      <c r="W65" s="260" t="e">
        <f t="shared" si="4"/>
        <v>#REF!</v>
      </c>
      <c r="X65" s="258">
        <f t="shared" si="42"/>
        <v>0</v>
      </c>
      <c r="Y65" s="258" t="e">
        <f t="shared" si="42"/>
        <v>#REF!</v>
      </c>
      <c r="Z65" s="260" t="e">
        <f t="shared" si="5"/>
        <v>#REF!</v>
      </c>
      <c r="AA65" s="261" t="e">
        <f>+AA66</f>
        <v>#REF!</v>
      </c>
    </row>
    <row r="66" spans="1:27" x14ac:dyDescent="0.2">
      <c r="A66" s="262" t="s">
        <v>189</v>
      </c>
      <c r="B66" s="263" t="s">
        <v>190</v>
      </c>
      <c r="C66" s="264">
        <f t="shared" ref="C66:K66" si="43">+C67+C68+C69</f>
        <v>0</v>
      </c>
      <c r="D66" s="264">
        <f t="shared" si="43"/>
        <v>0</v>
      </c>
      <c r="E66" s="264">
        <f t="shared" si="43"/>
        <v>0</v>
      </c>
      <c r="F66" s="264">
        <f t="shared" si="43"/>
        <v>0</v>
      </c>
      <c r="G66" s="264">
        <f t="shared" si="43"/>
        <v>0</v>
      </c>
      <c r="H66" s="264">
        <f t="shared" si="43"/>
        <v>0</v>
      </c>
      <c r="I66" s="264">
        <f t="shared" si="43"/>
        <v>0</v>
      </c>
      <c r="J66" s="264">
        <f t="shared" si="43"/>
        <v>0</v>
      </c>
      <c r="K66" s="264" t="e">
        <f t="shared" si="43"/>
        <v>#REF!</v>
      </c>
      <c r="L66" s="265" t="e">
        <f t="shared" si="1"/>
        <v>#REF!</v>
      </c>
      <c r="M66" s="264" t="e">
        <f>+M67+M68+M69</f>
        <v>#REF!</v>
      </c>
      <c r="N66" s="264">
        <f>+N67+N68+N69</f>
        <v>0</v>
      </c>
      <c r="O66" s="264">
        <f>+O67+O68+O69</f>
        <v>0</v>
      </c>
      <c r="P66" s="264" t="e">
        <f>+P67+P68+P69</f>
        <v>#REF!</v>
      </c>
      <c r="Q66" s="265" t="e">
        <f t="shared" si="2"/>
        <v>#REF!</v>
      </c>
      <c r="R66" s="264" t="e">
        <f>+R67+R68+R69</f>
        <v>#REF!</v>
      </c>
      <c r="S66" s="266" t="e">
        <f t="shared" si="3"/>
        <v>#REF!</v>
      </c>
      <c r="T66" s="264" t="e">
        <f>+T67+T68+T69</f>
        <v>#REF!</v>
      </c>
      <c r="U66" s="264">
        <f>+U67+U68+U69</f>
        <v>0</v>
      </c>
      <c r="V66" s="264" t="e">
        <f>+V67+V68+V69</f>
        <v>#REF!</v>
      </c>
      <c r="W66" s="266" t="e">
        <f t="shared" si="4"/>
        <v>#REF!</v>
      </c>
      <c r="X66" s="264">
        <f>+X67+X68+X69</f>
        <v>0</v>
      </c>
      <c r="Y66" s="264" t="e">
        <f>+Y67+Y68+Y69</f>
        <v>#REF!</v>
      </c>
      <c r="Z66" s="266" t="e">
        <f t="shared" si="5"/>
        <v>#REF!</v>
      </c>
      <c r="AA66" s="267" t="e">
        <f>+AA67+AA68+AA69</f>
        <v>#REF!</v>
      </c>
    </row>
    <row r="67" spans="1:27" s="275" customFormat="1" x14ac:dyDescent="0.2">
      <c r="A67" s="297" t="s">
        <v>191</v>
      </c>
      <c r="B67" s="298" t="s">
        <v>192</v>
      </c>
      <c r="C67" s="270"/>
      <c r="D67" s="271">
        <v>0</v>
      </c>
      <c r="E67" s="271">
        <v>0</v>
      </c>
      <c r="F67" s="271">
        <v>0</v>
      </c>
      <c r="G67" s="271">
        <v>0</v>
      </c>
      <c r="H67" s="270">
        <f>+C67+D67-E67+F67-G67</f>
        <v>0</v>
      </c>
      <c r="I67" s="270">
        <f>+'CDP-RP ABR'!C196</f>
        <v>0</v>
      </c>
      <c r="J67" s="270">
        <v>0</v>
      </c>
      <c r="K67" s="270" t="e">
        <f>+I67-J67+MARZO!K67</f>
        <v>#REF!</v>
      </c>
      <c r="L67" s="272" t="e">
        <f t="shared" si="1"/>
        <v>#REF!</v>
      </c>
      <c r="M67" s="270" t="e">
        <f>+H67-K67</f>
        <v>#REF!</v>
      </c>
      <c r="N67" s="270">
        <f>+'CDP-RP ABR'!G196</f>
        <v>0</v>
      </c>
      <c r="O67" s="270">
        <v>0</v>
      </c>
      <c r="P67" s="270" t="e">
        <f>+N67-O67+MARZO!P67</f>
        <v>#REF!</v>
      </c>
      <c r="Q67" s="272" t="e">
        <f t="shared" si="2"/>
        <v>#REF!</v>
      </c>
      <c r="R67" s="270" t="e">
        <f>+H67-P67</f>
        <v>#REF!</v>
      </c>
      <c r="S67" s="273" t="e">
        <f t="shared" si="3"/>
        <v>#REF!</v>
      </c>
      <c r="T67" s="270" t="e">
        <f>+MARZO!V67</f>
        <v>#REF!</v>
      </c>
      <c r="U67" s="270"/>
      <c r="V67" s="270" t="e">
        <f>+T67+U67</f>
        <v>#REF!</v>
      </c>
      <c r="W67" s="273" t="e">
        <f t="shared" si="4"/>
        <v>#REF!</v>
      </c>
      <c r="X67" s="270">
        <f>+U67</f>
        <v>0</v>
      </c>
      <c r="Y67" s="270" t="e">
        <f>+MARZO!Y67+X67</f>
        <v>#REF!</v>
      </c>
      <c r="Z67" s="273" t="e">
        <f t="shared" si="5"/>
        <v>#REF!</v>
      </c>
      <c r="AA67" s="274" t="e">
        <f>+P67-Y67</f>
        <v>#REF!</v>
      </c>
    </row>
    <row r="68" spans="1:27" s="275" customFormat="1" x14ac:dyDescent="0.2">
      <c r="A68" s="284" t="s">
        <v>193</v>
      </c>
      <c r="B68" s="285" t="s">
        <v>194</v>
      </c>
      <c r="C68" s="286"/>
      <c r="D68" s="287">
        <v>0</v>
      </c>
      <c r="E68" s="287">
        <v>0</v>
      </c>
      <c r="F68" s="287">
        <v>0</v>
      </c>
      <c r="G68" s="287">
        <v>0</v>
      </c>
      <c r="H68" s="286">
        <f>+C68+D68-E68+F68-G68</f>
        <v>0</v>
      </c>
      <c r="I68" s="286">
        <f>+'CDP-RP ABR'!C210</f>
        <v>0</v>
      </c>
      <c r="J68" s="286">
        <v>0</v>
      </c>
      <c r="K68" s="286" t="e">
        <f>+I68-J68+MARZO!K68</f>
        <v>#REF!</v>
      </c>
      <c r="L68" s="288" t="e">
        <f t="shared" si="1"/>
        <v>#REF!</v>
      </c>
      <c r="M68" s="286" t="e">
        <f>+H68-K68</f>
        <v>#REF!</v>
      </c>
      <c r="N68" s="286">
        <f>+'CDP-RP ABR'!G210</f>
        <v>0</v>
      </c>
      <c r="O68" s="286">
        <v>0</v>
      </c>
      <c r="P68" s="286" t="e">
        <f>+N68-O68+MARZO!P68</f>
        <v>#REF!</v>
      </c>
      <c r="Q68" s="288" t="e">
        <f t="shared" si="2"/>
        <v>#REF!</v>
      </c>
      <c r="R68" s="286" t="e">
        <f>+H68-P68</f>
        <v>#REF!</v>
      </c>
      <c r="S68" s="289" t="e">
        <f t="shared" si="3"/>
        <v>#REF!</v>
      </c>
      <c r="T68" s="286" t="e">
        <f>+MARZO!V68</f>
        <v>#REF!</v>
      </c>
      <c r="U68" s="286"/>
      <c r="V68" s="286" t="e">
        <f>+T68+U68</f>
        <v>#REF!</v>
      </c>
      <c r="W68" s="289" t="e">
        <f t="shared" si="4"/>
        <v>#REF!</v>
      </c>
      <c r="X68" s="286">
        <f>+U68</f>
        <v>0</v>
      </c>
      <c r="Y68" s="286" t="e">
        <f>+MARZO!Y68+X68</f>
        <v>#REF!</v>
      </c>
      <c r="Z68" s="289" t="e">
        <f t="shared" si="5"/>
        <v>#REF!</v>
      </c>
      <c r="AA68" s="290" t="e">
        <f>+P68-Y68</f>
        <v>#REF!</v>
      </c>
    </row>
    <row r="69" spans="1:27" x14ac:dyDescent="0.2">
      <c r="A69" s="291" t="s">
        <v>195</v>
      </c>
      <c r="B69" s="318" t="s">
        <v>196</v>
      </c>
      <c r="C69" s="293">
        <f t="shared" ref="C69:AA69" si="44">SUM(C70:C72)</f>
        <v>0</v>
      </c>
      <c r="D69" s="293">
        <f t="shared" si="44"/>
        <v>0</v>
      </c>
      <c r="E69" s="293">
        <f t="shared" si="44"/>
        <v>0</v>
      </c>
      <c r="F69" s="293">
        <f t="shared" si="44"/>
        <v>0</v>
      </c>
      <c r="G69" s="293">
        <f t="shared" si="44"/>
        <v>0</v>
      </c>
      <c r="H69" s="293">
        <f t="shared" si="44"/>
        <v>0</v>
      </c>
      <c r="I69" s="293">
        <f t="shared" si="44"/>
        <v>0</v>
      </c>
      <c r="J69" s="293">
        <f t="shared" si="44"/>
        <v>0</v>
      </c>
      <c r="K69" s="293" t="e">
        <f t="shared" si="44"/>
        <v>#REF!</v>
      </c>
      <c r="L69" s="295" t="e">
        <f t="shared" si="44"/>
        <v>#REF!</v>
      </c>
      <c r="M69" s="293" t="e">
        <f t="shared" si="44"/>
        <v>#REF!</v>
      </c>
      <c r="N69" s="293">
        <f t="shared" si="44"/>
        <v>0</v>
      </c>
      <c r="O69" s="293">
        <f t="shared" si="44"/>
        <v>0</v>
      </c>
      <c r="P69" s="293" t="e">
        <f t="shared" si="44"/>
        <v>#REF!</v>
      </c>
      <c r="Q69" s="295" t="e">
        <f t="shared" si="44"/>
        <v>#REF!</v>
      </c>
      <c r="R69" s="293" t="e">
        <f t="shared" si="44"/>
        <v>#REF!</v>
      </c>
      <c r="S69" s="295" t="e">
        <f t="shared" si="44"/>
        <v>#REF!</v>
      </c>
      <c r="T69" s="293" t="e">
        <f t="shared" si="44"/>
        <v>#REF!</v>
      </c>
      <c r="U69" s="293">
        <f t="shared" si="44"/>
        <v>0</v>
      </c>
      <c r="V69" s="293" t="e">
        <f t="shared" si="44"/>
        <v>#REF!</v>
      </c>
      <c r="W69" s="295" t="e">
        <f t="shared" si="44"/>
        <v>#REF!</v>
      </c>
      <c r="X69" s="293">
        <f t="shared" si="44"/>
        <v>0</v>
      </c>
      <c r="Y69" s="293" t="e">
        <f t="shared" si="44"/>
        <v>#REF!</v>
      </c>
      <c r="Z69" s="295" t="e">
        <f t="shared" si="44"/>
        <v>#REF!</v>
      </c>
      <c r="AA69" s="296" t="e">
        <f t="shared" si="44"/>
        <v>#REF!</v>
      </c>
    </row>
    <row r="70" spans="1:27" s="275" customFormat="1" x14ac:dyDescent="0.2">
      <c r="A70" s="319" t="s">
        <v>197</v>
      </c>
      <c r="B70" s="298" t="s">
        <v>198</v>
      </c>
      <c r="C70" s="270"/>
      <c r="D70" s="271">
        <v>0</v>
      </c>
      <c r="E70" s="271">
        <v>0</v>
      </c>
      <c r="F70" s="271">
        <v>0</v>
      </c>
      <c r="G70" s="271">
        <v>0</v>
      </c>
      <c r="H70" s="270">
        <f>+C70+D70-E70+F70-G70</f>
        <v>0</v>
      </c>
      <c r="I70" s="271">
        <f>+'CDP-RP ABR'!C224</f>
        <v>0</v>
      </c>
      <c r="J70" s="271">
        <v>0</v>
      </c>
      <c r="K70" s="270" t="e">
        <f>+I70-J70+MARZO!K70</f>
        <v>#REF!</v>
      </c>
      <c r="L70" s="272" t="e">
        <f t="shared" ref="L70:L99" si="45">+K70/H70</f>
        <v>#REF!</v>
      </c>
      <c r="M70" s="271" t="e">
        <f>+H70-K70</f>
        <v>#REF!</v>
      </c>
      <c r="N70" s="271">
        <f>+'CDP-RP ABR'!G224</f>
        <v>0</v>
      </c>
      <c r="O70" s="271">
        <v>0</v>
      </c>
      <c r="P70" s="270" t="e">
        <f>+N70-O70+MARZO!P70</f>
        <v>#REF!</v>
      </c>
      <c r="Q70" s="272" t="e">
        <f t="shared" ref="Q70:Q99" si="46">+P70/H70</f>
        <v>#REF!</v>
      </c>
      <c r="R70" s="271" t="e">
        <f>+H70-P70</f>
        <v>#REF!</v>
      </c>
      <c r="S70" s="273" t="e">
        <f t="shared" ref="S70:S99" si="47">+R70/H70</f>
        <v>#REF!</v>
      </c>
      <c r="T70" s="270" t="e">
        <f>+MARZO!V70</f>
        <v>#REF!</v>
      </c>
      <c r="U70" s="270"/>
      <c r="V70" s="270" t="e">
        <f>+T70+U70</f>
        <v>#REF!</v>
      </c>
      <c r="W70" s="273" t="e">
        <f t="shared" ref="W70:W99" si="48">+V70/H70</f>
        <v>#REF!</v>
      </c>
      <c r="X70" s="270">
        <f>+U70</f>
        <v>0</v>
      </c>
      <c r="Y70" s="270" t="e">
        <f>+MARZO!Y70+X70</f>
        <v>#REF!</v>
      </c>
      <c r="Z70" s="273" t="e">
        <f t="shared" ref="Z70:Z99" si="49">+Y70/H70</f>
        <v>#REF!</v>
      </c>
      <c r="AA70" s="274" t="e">
        <f>+P70-Y70</f>
        <v>#REF!</v>
      </c>
    </row>
    <row r="71" spans="1:27" s="275" customFormat="1" x14ac:dyDescent="0.2">
      <c r="A71" s="320" t="s">
        <v>199</v>
      </c>
      <c r="B71" s="277" t="s">
        <v>200</v>
      </c>
      <c r="C71" s="279"/>
      <c r="D71" s="279">
        <v>0</v>
      </c>
      <c r="E71" s="279">
        <v>0</v>
      </c>
      <c r="F71" s="279">
        <v>0</v>
      </c>
      <c r="G71" s="279">
        <v>0</v>
      </c>
      <c r="H71" s="278">
        <f>+C71+D71-E71+F71-G71</f>
        <v>0</v>
      </c>
      <c r="I71" s="279">
        <f>+'CDP-RP ABR'!C238</f>
        <v>0</v>
      </c>
      <c r="J71" s="279">
        <v>0</v>
      </c>
      <c r="K71" s="278" t="e">
        <f>+I71-J71+MARZO!K71</f>
        <v>#REF!</v>
      </c>
      <c r="L71" s="280" t="e">
        <f t="shared" si="45"/>
        <v>#REF!</v>
      </c>
      <c r="M71" s="279" t="e">
        <f>+H71-K71</f>
        <v>#REF!</v>
      </c>
      <c r="N71" s="279">
        <f>+'CDP-RP ABR'!G238</f>
        <v>0</v>
      </c>
      <c r="O71" s="279">
        <v>0</v>
      </c>
      <c r="P71" s="278" t="e">
        <f>+N71-O71+MARZO!P71</f>
        <v>#REF!</v>
      </c>
      <c r="Q71" s="280" t="e">
        <f t="shared" si="46"/>
        <v>#REF!</v>
      </c>
      <c r="R71" s="279" t="e">
        <f>+H71-P71</f>
        <v>#REF!</v>
      </c>
      <c r="S71" s="281" t="e">
        <f t="shared" si="47"/>
        <v>#REF!</v>
      </c>
      <c r="T71" s="278" t="e">
        <f>+MARZO!V71</f>
        <v>#REF!</v>
      </c>
      <c r="U71" s="278"/>
      <c r="V71" s="278" t="e">
        <f>+T71+U71</f>
        <v>#REF!</v>
      </c>
      <c r="W71" s="281" t="e">
        <f t="shared" si="48"/>
        <v>#REF!</v>
      </c>
      <c r="X71" s="278">
        <f>+U71</f>
        <v>0</v>
      </c>
      <c r="Y71" s="278" t="e">
        <f>+MARZO!Y71+X71</f>
        <v>#REF!</v>
      </c>
      <c r="Z71" s="281" t="e">
        <f t="shared" si="49"/>
        <v>#REF!</v>
      </c>
      <c r="AA71" s="282" t="e">
        <f>+P71-Y71</f>
        <v>#REF!</v>
      </c>
    </row>
    <row r="72" spans="1:27" s="275" customFormat="1" x14ac:dyDescent="0.2">
      <c r="A72" s="284" t="s">
        <v>201</v>
      </c>
      <c r="B72" s="285" t="s">
        <v>202</v>
      </c>
      <c r="C72" s="286"/>
      <c r="D72" s="287">
        <v>0</v>
      </c>
      <c r="E72" s="287">
        <v>0</v>
      </c>
      <c r="F72" s="287">
        <v>0</v>
      </c>
      <c r="G72" s="287">
        <v>0</v>
      </c>
      <c r="H72" s="286">
        <f>+C72+D72-E72+F72-G72</f>
        <v>0</v>
      </c>
      <c r="I72" s="287">
        <f>+'CDP-RP ABR'!C245</f>
        <v>0</v>
      </c>
      <c r="J72" s="287">
        <v>0</v>
      </c>
      <c r="K72" s="286" t="e">
        <f>+I72-J72+MARZO!K72</f>
        <v>#REF!</v>
      </c>
      <c r="L72" s="288" t="e">
        <f t="shared" si="45"/>
        <v>#REF!</v>
      </c>
      <c r="M72" s="287" t="e">
        <f>+H72-K72</f>
        <v>#REF!</v>
      </c>
      <c r="N72" s="287">
        <f>+'CDP-RP ABR'!G245</f>
        <v>0</v>
      </c>
      <c r="O72" s="287">
        <v>0</v>
      </c>
      <c r="P72" s="286" t="e">
        <f>+N72-O72+MARZO!P72</f>
        <v>#REF!</v>
      </c>
      <c r="Q72" s="288" t="e">
        <f t="shared" si="46"/>
        <v>#REF!</v>
      </c>
      <c r="R72" s="287" t="e">
        <f>+H72-P72</f>
        <v>#REF!</v>
      </c>
      <c r="S72" s="289" t="e">
        <f t="shared" si="47"/>
        <v>#REF!</v>
      </c>
      <c r="T72" s="286" t="e">
        <f>+MARZO!V72</f>
        <v>#REF!</v>
      </c>
      <c r="U72" s="286">
        <v>0</v>
      </c>
      <c r="V72" s="286" t="e">
        <f>+T72+U72</f>
        <v>#REF!</v>
      </c>
      <c r="W72" s="289" t="e">
        <f t="shared" si="48"/>
        <v>#REF!</v>
      </c>
      <c r="X72" s="286">
        <f>+U72</f>
        <v>0</v>
      </c>
      <c r="Y72" s="286" t="e">
        <f>+MARZO!Y72+X72</f>
        <v>#REF!</v>
      </c>
      <c r="Z72" s="289" t="e">
        <f t="shared" si="49"/>
        <v>#REF!</v>
      </c>
      <c r="AA72" s="290" t="e">
        <f>+P72-Y72</f>
        <v>#REF!</v>
      </c>
    </row>
    <row r="73" spans="1:27" x14ac:dyDescent="0.2">
      <c r="A73" s="321">
        <v>3</v>
      </c>
      <c r="B73" s="300" t="s">
        <v>203</v>
      </c>
      <c r="C73" s="252">
        <f t="shared" ref="C73:K76" si="50">+C74</f>
        <v>0</v>
      </c>
      <c r="D73" s="252">
        <f t="shared" si="50"/>
        <v>0</v>
      </c>
      <c r="E73" s="252">
        <f t="shared" si="50"/>
        <v>0</v>
      </c>
      <c r="F73" s="252">
        <f t="shared" si="50"/>
        <v>0</v>
      </c>
      <c r="G73" s="252">
        <f t="shared" si="50"/>
        <v>0</v>
      </c>
      <c r="H73" s="252">
        <f t="shared" si="50"/>
        <v>0</v>
      </c>
      <c r="I73" s="252">
        <f t="shared" si="50"/>
        <v>0</v>
      </c>
      <c r="J73" s="252">
        <f t="shared" si="50"/>
        <v>0</v>
      </c>
      <c r="K73" s="252" t="e">
        <f t="shared" si="50"/>
        <v>#REF!</v>
      </c>
      <c r="L73" s="253" t="e">
        <f t="shared" si="45"/>
        <v>#REF!</v>
      </c>
      <c r="M73" s="252" t="e">
        <f t="shared" ref="M73:P76" si="51">+M74</f>
        <v>#REF!</v>
      </c>
      <c r="N73" s="252">
        <f t="shared" si="51"/>
        <v>0</v>
      </c>
      <c r="O73" s="252">
        <f t="shared" si="51"/>
        <v>0</v>
      </c>
      <c r="P73" s="252" t="e">
        <f t="shared" si="51"/>
        <v>#REF!</v>
      </c>
      <c r="Q73" s="253" t="e">
        <f t="shared" si="46"/>
        <v>#REF!</v>
      </c>
      <c r="R73" s="252" t="e">
        <f>+R74</f>
        <v>#REF!</v>
      </c>
      <c r="S73" s="254" t="e">
        <f t="shared" si="47"/>
        <v>#REF!</v>
      </c>
      <c r="T73" s="252" t="e">
        <f t="shared" ref="T73:V76" si="52">+T74</f>
        <v>#REF!</v>
      </c>
      <c r="U73" s="252">
        <f t="shared" si="52"/>
        <v>0</v>
      </c>
      <c r="V73" s="252" t="e">
        <f t="shared" si="52"/>
        <v>#REF!</v>
      </c>
      <c r="W73" s="254" t="e">
        <f t="shared" si="48"/>
        <v>#REF!</v>
      </c>
      <c r="X73" s="252">
        <f t="shared" ref="X73:Y76" si="53">+X74</f>
        <v>0</v>
      </c>
      <c r="Y73" s="252" t="e">
        <f t="shared" si="53"/>
        <v>#REF!</v>
      </c>
      <c r="Z73" s="254" t="e">
        <f t="shared" si="49"/>
        <v>#REF!</v>
      </c>
      <c r="AA73" s="255" t="e">
        <f>+AA74</f>
        <v>#REF!</v>
      </c>
    </row>
    <row r="74" spans="1:27" x14ac:dyDescent="0.2">
      <c r="A74" s="256" t="s">
        <v>204</v>
      </c>
      <c r="B74" s="257" t="s">
        <v>185</v>
      </c>
      <c r="C74" s="258">
        <f t="shared" si="50"/>
        <v>0</v>
      </c>
      <c r="D74" s="258">
        <f t="shared" si="50"/>
        <v>0</v>
      </c>
      <c r="E74" s="258">
        <f t="shared" si="50"/>
        <v>0</v>
      </c>
      <c r="F74" s="258">
        <f t="shared" si="50"/>
        <v>0</v>
      </c>
      <c r="G74" s="258">
        <f t="shared" si="50"/>
        <v>0</v>
      </c>
      <c r="H74" s="258">
        <f t="shared" si="50"/>
        <v>0</v>
      </c>
      <c r="I74" s="258">
        <f t="shared" si="50"/>
        <v>0</v>
      </c>
      <c r="J74" s="258">
        <f t="shared" si="50"/>
        <v>0</v>
      </c>
      <c r="K74" s="258" t="e">
        <f t="shared" si="50"/>
        <v>#REF!</v>
      </c>
      <c r="L74" s="259" t="e">
        <f t="shared" si="45"/>
        <v>#REF!</v>
      </c>
      <c r="M74" s="258" t="e">
        <f t="shared" si="51"/>
        <v>#REF!</v>
      </c>
      <c r="N74" s="258">
        <f t="shared" si="51"/>
        <v>0</v>
      </c>
      <c r="O74" s="258">
        <f t="shared" si="51"/>
        <v>0</v>
      </c>
      <c r="P74" s="258" t="e">
        <f t="shared" si="51"/>
        <v>#REF!</v>
      </c>
      <c r="Q74" s="259" t="e">
        <f t="shared" si="46"/>
        <v>#REF!</v>
      </c>
      <c r="R74" s="258" t="e">
        <f>+R75</f>
        <v>#REF!</v>
      </c>
      <c r="S74" s="260" t="e">
        <f t="shared" si="47"/>
        <v>#REF!</v>
      </c>
      <c r="T74" s="258" t="e">
        <f t="shared" si="52"/>
        <v>#REF!</v>
      </c>
      <c r="U74" s="258">
        <f t="shared" si="52"/>
        <v>0</v>
      </c>
      <c r="V74" s="258" t="e">
        <f t="shared" si="52"/>
        <v>#REF!</v>
      </c>
      <c r="W74" s="260" t="e">
        <f t="shared" si="48"/>
        <v>#REF!</v>
      </c>
      <c r="X74" s="258">
        <f t="shared" si="53"/>
        <v>0</v>
      </c>
      <c r="Y74" s="258" t="e">
        <f t="shared" si="53"/>
        <v>#REF!</v>
      </c>
      <c r="Z74" s="260" t="e">
        <f t="shared" si="49"/>
        <v>#REF!</v>
      </c>
      <c r="AA74" s="261" t="e">
        <f>+AA75</f>
        <v>#REF!</v>
      </c>
    </row>
    <row r="75" spans="1:27" x14ac:dyDescent="0.2">
      <c r="A75" s="256" t="s">
        <v>205</v>
      </c>
      <c r="B75" s="257" t="s">
        <v>185</v>
      </c>
      <c r="C75" s="258">
        <f t="shared" si="50"/>
        <v>0</v>
      </c>
      <c r="D75" s="258">
        <f t="shared" si="50"/>
        <v>0</v>
      </c>
      <c r="E75" s="258">
        <f t="shared" si="50"/>
        <v>0</v>
      </c>
      <c r="F75" s="258">
        <f t="shared" si="50"/>
        <v>0</v>
      </c>
      <c r="G75" s="258">
        <f t="shared" si="50"/>
        <v>0</v>
      </c>
      <c r="H75" s="258">
        <f t="shared" si="50"/>
        <v>0</v>
      </c>
      <c r="I75" s="258">
        <f t="shared" si="50"/>
        <v>0</v>
      </c>
      <c r="J75" s="258">
        <f t="shared" si="50"/>
        <v>0</v>
      </c>
      <c r="K75" s="258" t="e">
        <f t="shared" si="50"/>
        <v>#REF!</v>
      </c>
      <c r="L75" s="259" t="e">
        <f t="shared" si="45"/>
        <v>#REF!</v>
      </c>
      <c r="M75" s="258" t="e">
        <f t="shared" si="51"/>
        <v>#REF!</v>
      </c>
      <c r="N75" s="258">
        <f t="shared" si="51"/>
        <v>0</v>
      </c>
      <c r="O75" s="258">
        <f t="shared" si="51"/>
        <v>0</v>
      </c>
      <c r="P75" s="258" t="e">
        <f t="shared" si="51"/>
        <v>#REF!</v>
      </c>
      <c r="Q75" s="259" t="e">
        <f t="shared" si="46"/>
        <v>#REF!</v>
      </c>
      <c r="R75" s="258" t="e">
        <f>+R76</f>
        <v>#REF!</v>
      </c>
      <c r="S75" s="260" t="e">
        <f t="shared" si="47"/>
        <v>#REF!</v>
      </c>
      <c r="T75" s="258" t="e">
        <f t="shared" si="52"/>
        <v>#REF!</v>
      </c>
      <c r="U75" s="258">
        <f t="shared" si="52"/>
        <v>0</v>
      </c>
      <c r="V75" s="258" t="e">
        <f t="shared" si="52"/>
        <v>#REF!</v>
      </c>
      <c r="W75" s="260" t="e">
        <f t="shared" si="48"/>
        <v>#REF!</v>
      </c>
      <c r="X75" s="258">
        <f t="shared" si="53"/>
        <v>0</v>
      </c>
      <c r="Y75" s="258" t="e">
        <f t="shared" si="53"/>
        <v>#REF!</v>
      </c>
      <c r="Z75" s="260" t="e">
        <f t="shared" si="49"/>
        <v>#REF!</v>
      </c>
      <c r="AA75" s="261" t="e">
        <f>+AA76</f>
        <v>#REF!</v>
      </c>
    </row>
    <row r="76" spans="1:27" x14ac:dyDescent="0.2">
      <c r="A76" s="256" t="s">
        <v>206</v>
      </c>
      <c r="B76" s="257" t="s">
        <v>207</v>
      </c>
      <c r="C76" s="258">
        <f t="shared" si="50"/>
        <v>0</v>
      </c>
      <c r="D76" s="258">
        <f t="shared" si="50"/>
        <v>0</v>
      </c>
      <c r="E76" s="258">
        <f t="shared" si="50"/>
        <v>0</v>
      </c>
      <c r="F76" s="258">
        <f t="shared" si="50"/>
        <v>0</v>
      </c>
      <c r="G76" s="258">
        <f t="shared" si="50"/>
        <v>0</v>
      </c>
      <c r="H76" s="258">
        <f t="shared" si="50"/>
        <v>0</v>
      </c>
      <c r="I76" s="258">
        <f t="shared" si="50"/>
        <v>0</v>
      </c>
      <c r="J76" s="258">
        <f t="shared" si="50"/>
        <v>0</v>
      </c>
      <c r="K76" s="258" t="e">
        <f t="shared" si="50"/>
        <v>#REF!</v>
      </c>
      <c r="L76" s="259" t="e">
        <f t="shared" si="45"/>
        <v>#REF!</v>
      </c>
      <c r="M76" s="258" t="e">
        <f t="shared" si="51"/>
        <v>#REF!</v>
      </c>
      <c r="N76" s="258">
        <f t="shared" si="51"/>
        <v>0</v>
      </c>
      <c r="O76" s="258">
        <f t="shared" si="51"/>
        <v>0</v>
      </c>
      <c r="P76" s="258" t="e">
        <f t="shared" si="51"/>
        <v>#REF!</v>
      </c>
      <c r="Q76" s="259" t="e">
        <f t="shared" si="46"/>
        <v>#REF!</v>
      </c>
      <c r="R76" s="258" t="e">
        <f>+R77</f>
        <v>#REF!</v>
      </c>
      <c r="S76" s="260" t="e">
        <f t="shared" si="47"/>
        <v>#REF!</v>
      </c>
      <c r="T76" s="258" t="e">
        <f t="shared" si="52"/>
        <v>#REF!</v>
      </c>
      <c r="U76" s="258">
        <f t="shared" si="52"/>
        <v>0</v>
      </c>
      <c r="V76" s="258" t="e">
        <f t="shared" si="52"/>
        <v>#REF!</v>
      </c>
      <c r="W76" s="260" t="e">
        <f t="shared" si="48"/>
        <v>#REF!</v>
      </c>
      <c r="X76" s="258">
        <f t="shared" si="53"/>
        <v>0</v>
      </c>
      <c r="Y76" s="258" t="e">
        <f t="shared" si="53"/>
        <v>#REF!</v>
      </c>
      <c r="Z76" s="260" t="e">
        <f t="shared" si="49"/>
        <v>#REF!</v>
      </c>
      <c r="AA76" s="261" t="e">
        <f>+AA77</f>
        <v>#REF!</v>
      </c>
    </row>
    <row r="77" spans="1:27" s="275" customFormat="1" x14ac:dyDescent="0.2">
      <c r="A77" s="322" t="s">
        <v>208</v>
      </c>
      <c r="B77" s="323" t="s">
        <v>209</v>
      </c>
      <c r="C77" s="264">
        <f t="shared" ref="C77:K77" si="54">SUM(C78:C91)</f>
        <v>0</v>
      </c>
      <c r="D77" s="264">
        <f t="shared" si="54"/>
        <v>0</v>
      </c>
      <c r="E77" s="264">
        <f t="shared" si="54"/>
        <v>0</v>
      </c>
      <c r="F77" s="264">
        <f t="shared" si="54"/>
        <v>0</v>
      </c>
      <c r="G77" s="264">
        <f t="shared" si="54"/>
        <v>0</v>
      </c>
      <c r="H77" s="264">
        <f t="shared" si="54"/>
        <v>0</v>
      </c>
      <c r="I77" s="264">
        <f t="shared" si="54"/>
        <v>0</v>
      </c>
      <c r="J77" s="264">
        <f t="shared" si="54"/>
        <v>0</v>
      </c>
      <c r="K77" s="264" t="e">
        <f t="shared" si="54"/>
        <v>#REF!</v>
      </c>
      <c r="L77" s="265" t="e">
        <f t="shared" si="45"/>
        <v>#REF!</v>
      </c>
      <c r="M77" s="264" t="e">
        <f>SUM(M78:M91)</f>
        <v>#REF!</v>
      </c>
      <c r="N77" s="264">
        <f>SUM(N78:N91)</f>
        <v>0</v>
      </c>
      <c r="O77" s="264">
        <f>SUM(O78:O91)</f>
        <v>0</v>
      </c>
      <c r="P77" s="264" t="e">
        <f>SUM(P78:P91)</f>
        <v>#REF!</v>
      </c>
      <c r="Q77" s="265" t="e">
        <f t="shared" si="46"/>
        <v>#REF!</v>
      </c>
      <c r="R77" s="264" t="e">
        <f>SUM(R78:R91)</f>
        <v>#REF!</v>
      </c>
      <c r="S77" s="266" t="e">
        <f t="shared" si="47"/>
        <v>#REF!</v>
      </c>
      <c r="T77" s="264" t="e">
        <f>SUM(T78:T91)</f>
        <v>#REF!</v>
      </c>
      <c r="U77" s="264">
        <f>SUM(U78:U91)</f>
        <v>0</v>
      </c>
      <c r="V77" s="264" t="e">
        <f>SUM(V78:V91)</f>
        <v>#REF!</v>
      </c>
      <c r="W77" s="266" t="e">
        <f t="shared" si="48"/>
        <v>#REF!</v>
      </c>
      <c r="X77" s="264">
        <f>SUM(X78:X91)</f>
        <v>0</v>
      </c>
      <c r="Y77" s="264" t="e">
        <f>SUM(Y78:Y91)</f>
        <v>#REF!</v>
      </c>
      <c r="Z77" s="266" t="e">
        <f t="shared" si="49"/>
        <v>#REF!</v>
      </c>
      <c r="AA77" s="267" t="e">
        <f>SUM(AA78:AA91)</f>
        <v>#REF!</v>
      </c>
    </row>
    <row r="78" spans="1:27" s="275" customFormat="1" x14ac:dyDescent="0.2">
      <c r="A78" s="297" t="s">
        <v>210</v>
      </c>
      <c r="B78" s="324" t="s">
        <v>211</v>
      </c>
      <c r="C78" s="270">
        <v>0</v>
      </c>
      <c r="D78" s="270">
        <v>0</v>
      </c>
      <c r="E78" s="270">
        <v>0</v>
      </c>
      <c r="F78" s="270"/>
      <c r="G78" s="270">
        <v>0</v>
      </c>
      <c r="H78" s="270">
        <f t="shared" ref="H78:H91" si="55">+C78+D78-E78+F78-G78</f>
        <v>0</v>
      </c>
      <c r="I78" s="270">
        <v>0</v>
      </c>
      <c r="J78" s="270">
        <v>0</v>
      </c>
      <c r="K78" s="270" t="e">
        <f>+I78-J78+MARZO!K78</f>
        <v>#REF!</v>
      </c>
      <c r="L78" s="272" t="e">
        <f t="shared" si="45"/>
        <v>#REF!</v>
      </c>
      <c r="M78" s="270" t="e">
        <f t="shared" ref="M78:M91" si="56">+H78-K78</f>
        <v>#REF!</v>
      </c>
      <c r="N78" s="270">
        <v>0</v>
      </c>
      <c r="O78" s="270">
        <v>0</v>
      </c>
      <c r="P78" s="270" t="e">
        <f>+N78-O78+MARZO!P78</f>
        <v>#REF!</v>
      </c>
      <c r="Q78" s="272" t="e">
        <f t="shared" si="46"/>
        <v>#REF!</v>
      </c>
      <c r="R78" s="271" t="e">
        <f t="shared" ref="R78:R91" si="57">+H78-P78</f>
        <v>#REF!</v>
      </c>
      <c r="S78" s="273" t="e">
        <f t="shared" si="47"/>
        <v>#REF!</v>
      </c>
      <c r="T78" s="270" t="e">
        <f>+MARZO!V78</f>
        <v>#REF!</v>
      </c>
      <c r="U78" s="270">
        <v>0</v>
      </c>
      <c r="V78" s="270" t="e">
        <f t="shared" ref="V78:V91" si="58">+T78+U78</f>
        <v>#REF!</v>
      </c>
      <c r="W78" s="273" t="e">
        <f t="shared" si="48"/>
        <v>#REF!</v>
      </c>
      <c r="X78" s="270">
        <f t="shared" ref="X78:X91" si="59">+U78</f>
        <v>0</v>
      </c>
      <c r="Y78" s="270" t="e">
        <f>+MARZO!Y78+X78</f>
        <v>#REF!</v>
      </c>
      <c r="Z78" s="273" t="e">
        <f t="shared" si="49"/>
        <v>#REF!</v>
      </c>
      <c r="AA78" s="274" t="e">
        <f t="shared" ref="AA78:AA91" si="60">+H78-V78</f>
        <v>#REF!</v>
      </c>
    </row>
    <row r="79" spans="1:27" s="275" customFormat="1" x14ac:dyDescent="0.2">
      <c r="A79" s="276" t="s">
        <v>212</v>
      </c>
      <c r="B79" s="277" t="s">
        <v>213</v>
      </c>
      <c r="C79" s="278">
        <v>0</v>
      </c>
      <c r="D79" s="278">
        <v>0</v>
      </c>
      <c r="E79" s="278">
        <v>0</v>
      </c>
      <c r="F79" s="278"/>
      <c r="G79" s="278">
        <v>0</v>
      </c>
      <c r="H79" s="278">
        <f t="shared" si="55"/>
        <v>0</v>
      </c>
      <c r="I79" s="278">
        <v>0</v>
      </c>
      <c r="J79" s="278">
        <v>0</v>
      </c>
      <c r="K79" s="278" t="e">
        <f>+I79-J79+MARZO!K79</f>
        <v>#REF!</v>
      </c>
      <c r="L79" s="280" t="e">
        <f t="shared" si="45"/>
        <v>#REF!</v>
      </c>
      <c r="M79" s="278" t="e">
        <f t="shared" si="56"/>
        <v>#REF!</v>
      </c>
      <c r="N79" s="278">
        <v>0</v>
      </c>
      <c r="O79" s="278">
        <v>0</v>
      </c>
      <c r="P79" s="278" t="e">
        <f>+N79-O79+MARZO!P79</f>
        <v>#REF!</v>
      </c>
      <c r="Q79" s="280" t="e">
        <f t="shared" si="46"/>
        <v>#REF!</v>
      </c>
      <c r="R79" s="279" t="e">
        <f t="shared" si="57"/>
        <v>#REF!</v>
      </c>
      <c r="S79" s="281" t="e">
        <f t="shared" si="47"/>
        <v>#REF!</v>
      </c>
      <c r="T79" s="278" t="e">
        <f>+MARZO!V79</f>
        <v>#REF!</v>
      </c>
      <c r="U79" s="278"/>
      <c r="V79" s="278" t="e">
        <f t="shared" si="58"/>
        <v>#REF!</v>
      </c>
      <c r="W79" s="281" t="e">
        <f t="shared" si="48"/>
        <v>#REF!</v>
      </c>
      <c r="X79" s="278">
        <f t="shared" si="59"/>
        <v>0</v>
      </c>
      <c r="Y79" s="278" t="e">
        <f>+MARZO!Y79+X79</f>
        <v>#REF!</v>
      </c>
      <c r="Z79" s="281" t="e">
        <f t="shared" si="49"/>
        <v>#REF!</v>
      </c>
      <c r="AA79" s="282" t="e">
        <f t="shared" si="60"/>
        <v>#REF!</v>
      </c>
    </row>
    <row r="80" spans="1:27" s="275" customFormat="1" x14ac:dyDescent="0.2">
      <c r="A80" s="276" t="s">
        <v>214</v>
      </c>
      <c r="B80" s="277" t="s">
        <v>215</v>
      </c>
      <c r="C80" s="278">
        <v>0</v>
      </c>
      <c r="D80" s="278">
        <v>0</v>
      </c>
      <c r="E80" s="278">
        <v>0</v>
      </c>
      <c r="F80" s="278"/>
      <c r="G80" s="278">
        <v>0</v>
      </c>
      <c r="H80" s="278">
        <f t="shared" si="55"/>
        <v>0</v>
      </c>
      <c r="I80" s="278">
        <v>0</v>
      </c>
      <c r="J80" s="278">
        <v>0</v>
      </c>
      <c r="K80" s="278" t="e">
        <f>+I80-J80+MARZO!K80</f>
        <v>#REF!</v>
      </c>
      <c r="L80" s="280" t="e">
        <f t="shared" si="45"/>
        <v>#REF!</v>
      </c>
      <c r="M80" s="278" t="e">
        <f t="shared" si="56"/>
        <v>#REF!</v>
      </c>
      <c r="N80" s="278">
        <v>0</v>
      </c>
      <c r="O80" s="278">
        <v>0</v>
      </c>
      <c r="P80" s="278" t="e">
        <f>+N80-O80+MARZO!P80</f>
        <v>#REF!</v>
      </c>
      <c r="Q80" s="280" t="e">
        <f t="shared" si="46"/>
        <v>#REF!</v>
      </c>
      <c r="R80" s="279" t="e">
        <f t="shared" si="57"/>
        <v>#REF!</v>
      </c>
      <c r="S80" s="281" t="e">
        <f t="shared" si="47"/>
        <v>#REF!</v>
      </c>
      <c r="T80" s="278" t="e">
        <f>+MARZO!V80</f>
        <v>#REF!</v>
      </c>
      <c r="U80" s="278">
        <v>0</v>
      </c>
      <c r="V80" s="278" t="e">
        <f t="shared" si="58"/>
        <v>#REF!</v>
      </c>
      <c r="W80" s="281" t="e">
        <f t="shared" si="48"/>
        <v>#REF!</v>
      </c>
      <c r="X80" s="278">
        <f t="shared" si="59"/>
        <v>0</v>
      </c>
      <c r="Y80" s="278" t="e">
        <f>+MARZO!Y80+X80</f>
        <v>#REF!</v>
      </c>
      <c r="Z80" s="281" t="e">
        <f t="shared" si="49"/>
        <v>#REF!</v>
      </c>
      <c r="AA80" s="282" t="e">
        <f t="shared" si="60"/>
        <v>#REF!</v>
      </c>
    </row>
    <row r="81" spans="1:27" s="275" customFormat="1" x14ac:dyDescent="0.2">
      <c r="A81" s="276" t="s">
        <v>216</v>
      </c>
      <c r="B81" s="277" t="s">
        <v>217</v>
      </c>
      <c r="C81" s="278">
        <v>0</v>
      </c>
      <c r="D81" s="278">
        <v>0</v>
      </c>
      <c r="E81" s="278">
        <v>0</v>
      </c>
      <c r="F81" s="278"/>
      <c r="G81" s="278">
        <v>0</v>
      </c>
      <c r="H81" s="278">
        <f t="shared" si="55"/>
        <v>0</v>
      </c>
      <c r="I81" s="278">
        <v>0</v>
      </c>
      <c r="J81" s="278">
        <v>0</v>
      </c>
      <c r="K81" s="278" t="e">
        <f>+I81-J81+MARZO!K81</f>
        <v>#REF!</v>
      </c>
      <c r="L81" s="280" t="e">
        <f t="shared" si="45"/>
        <v>#REF!</v>
      </c>
      <c r="M81" s="278" t="e">
        <f t="shared" si="56"/>
        <v>#REF!</v>
      </c>
      <c r="N81" s="278">
        <v>0</v>
      </c>
      <c r="O81" s="278">
        <v>0</v>
      </c>
      <c r="P81" s="278" t="e">
        <f>+N81-O81+MARZO!P81</f>
        <v>#REF!</v>
      </c>
      <c r="Q81" s="280" t="e">
        <f t="shared" si="46"/>
        <v>#REF!</v>
      </c>
      <c r="R81" s="279" t="e">
        <f t="shared" si="57"/>
        <v>#REF!</v>
      </c>
      <c r="S81" s="281" t="e">
        <f t="shared" si="47"/>
        <v>#REF!</v>
      </c>
      <c r="T81" s="278" t="e">
        <f>+MARZO!V81</f>
        <v>#REF!</v>
      </c>
      <c r="U81" s="278">
        <v>0</v>
      </c>
      <c r="V81" s="278" t="e">
        <f t="shared" si="58"/>
        <v>#REF!</v>
      </c>
      <c r="W81" s="281" t="e">
        <f t="shared" si="48"/>
        <v>#REF!</v>
      </c>
      <c r="X81" s="278">
        <f t="shared" si="59"/>
        <v>0</v>
      </c>
      <c r="Y81" s="278" t="e">
        <f>+MARZO!Y81+X81</f>
        <v>#REF!</v>
      </c>
      <c r="Z81" s="281" t="e">
        <f t="shared" si="49"/>
        <v>#REF!</v>
      </c>
      <c r="AA81" s="282" t="e">
        <f t="shared" si="60"/>
        <v>#REF!</v>
      </c>
    </row>
    <row r="82" spans="1:27" s="275" customFormat="1" x14ac:dyDescent="0.2">
      <c r="A82" s="276" t="s">
        <v>218</v>
      </c>
      <c r="B82" s="325" t="s">
        <v>219</v>
      </c>
      <c r="C82" s="278">
        <v>0</v>
      </c>
      <c r="D82" s="278">
        <v>0</v>
      </c>
      <c r="E82" s="278">
        <v>0</v>
      </c>
      <c r="F82" s="278"/>
      <c r="G82" s="278">
        <v>0</v>
      </c>
      <c r="H82" s="278">
        <f t="shared" si="55"/>
        <v>0</v>
      </c>
      <c r="I82" s="278">
        <v>0</v>
      </c>
      <c r="J82" s="278">
        <v>0</v>
      </c>
      <c r="K82" s="278" t="e">
        <f>+I82-J82+MARZO!K82</f>
        <v>#REF!</v>
      </c>
      <c r="L82" s="280" t="e">
        <f t="shared" si="45"/>
        <v>#REF!</v>
      </c>
      <c r="M82" s="278" t="e">
        <f t="shared" si="56"/>
        <v>#REF!</v>
      </c>
      <c r="N82" s="278">
        <v>0</v>
      </c>
      <c r="O82" s="278">
        <v>0</v>
      </c>
      <c r="P82" s="278" t="e">
        <f>+N82-O82+MARZO!P82</f>
        <v>#REF!</v>
      </c>
      <c r="Q82" s="280" t="e">
        <f t="shared" si="46"/>
        <v>#REF!</v>
      </c>
      <c r="R82" s="279" t="e">
        <f t="shared" si="57"/>
        <v>#REF!</v>
      </c>
      <c r="S82" s="281" t="e">
        <f t="shared" si="47"/>
        <v>#REF!</v>
      </c>
      <c r="T82" s="278" t="e">
        <f>+MARZO!V82</f>
        <v>#REF!</v>
      </c>
      <c r="U82" s="278">
        <v>0</v>
      </c>
      <c r="V82" s="278" t="e">
        <f t="shared" si="58"/>
        <v>#REF!</v>
      </c>
      <c r="W82" s="281" t="e">
        <f t="shared" si="48"/>
        <v>#REF!</v>
      </c>
      <c r="X82" s="278">
        <f t="shared" si="59"/>
        <v>0</v>
      </c>
      <c r="Y82" s="278" t="e">
        <f>+MARZO!Y82+X82</f>
        <v>#REF!</v>
      </c>
      <c r="Z82" s="281" t="e">
        <f t="shared" si="49"/>
        <v>#REF!</v>
      </c>
      <c r="AA82" s="282" t="e">
        <f t="shared" si="60"/>
        <v>#REF!</v>
      </c>
    </row>
    <row r="83" spans="1:27" s="275" customFormat="1" x14ac:dyDescent="0.2">
      <c r="A83" s="276" t="s">
        <v>220</v>
      </c>
      <c r="B83" s="325" t="s">
        <v>221</v>
      </c>
      <c r="C83" s="278">
        <v>0</v>
      </c>
      <c r="D83" s="278">
        <v>0</v>
      </c>
      <c r="E83" s="278">
        <v>0</v>
      </c>
      <c r="F83" s="278"/>
      <c r="G83" s="278">
        <v>0</v>
      </c>
      <c r="H83" s="278">
        <f t="shared" si="55"/>
        <v>0</v>
      </c>
      <c r="I83" s="278">
        <v>0</v>
      </c>
      <c r="J83" s="278">
        <v>0</v>
      </c>
      <c r="K83" s="278" t="e">
        <f>+I83-J83+MARZO!K83</f>
        <v>#REF!</v>
      </c>
      <c r="L83" s="280" t="e">
        <f t="shared" si="45"/>
        <v>#REF!</v>
      </c>
      <c r="M83" s="278" t="e">
        <f t="shared" si="56"/>
        <v>#REF!</v>
      </c>
      <c r="N83" s="278">
        <v>0</v>
      </c>
      <c r="O83" s="278">
        <v>0</v>
      </c>
      <c r="P83" s="278" t="e">
        <f>+N83-O83+MARZO!P83</f>
        <v>#REF!</v>
      </c>
      <c r="Q83" s="280" t="e">
        <f t="shared" si="46"/>
        <v>#REF!</v>
      </c>
      <c r="R83" s="279" t="e">
        <f t="shared" si="57"/>
        <v>#REF!</v>
      </c>
      <c r="S83" s="281" t="e">
        <f t="shared" si="47"/>
        <v>#REF!</v>
      </c>
      <c r="T83" s="278" t="e">
        <f>+MARZO!V83</f>
        <v>#REF!</v>
      </c>
      <c r="U83" s="278">
        <v>0</v>
      </c>
      <c r="V83" s="278" t="e">
        <f t="shared" si="58"/>
        <v>#REF!</v>
      </c>
      <c r="W83" s="281" t="e">
        <f t="shared" si="48"/>
        <v>#REF!</v>
      </c>
      <c r="X83" s="278">
        <f t="shared" si="59"/>
        <v>0</v>
      </c>
      <c r="Y83" s="278" t="e">
        <f>+MARZO!Y83+X83</f>
        <v>#REF!</v>
      </c>
      <c r="Z83" s="281" t="e">
        <f t="shared" si="49"/>
        <v>#REF!</v>
      </c>
      <c r="AA83" s="282" t="e">
        <f t="shared" si="60"/>
        <v>#REF!</v>
      </c>
    </row>
    <row r="84" spans="1:27" s="275" customFormat="1" x14ac:dyDescent="0.2">
      <c r="A84" s="276" t="s">
        <v>222</v>
      </c>
      <c r="B84" s="325" t="s">
        <v>223</v>
      </c>
      <c r="C84" s="278">
        <v>0</v>
      </c>
      <c r="D84" s="278">
        <v>0</v>
      </c>
      <c r="E84" s="278">
        <v>0</v>
      </c>
      <c r="F84" s="278"/>
      <c r="G84" s="278">
        <v>0</v>
      </c>
      <c r="H84" s="278">
        <f t="shared" si="55"/>
        <v>0</v>
      </c>
      <c r="I84" s="278">
        <v>0</v>
      </c>
      <c r="J84" s="278">
        <v>0</v>
      </c>
      <c r="K84" s="278" t="e">
        <f>+I84-J84+MARZO!K84</f>
        <v>#REF!</v>
      </c>
      <c r="L84" s="280" t="e">
        <f t="shared" si="45"/>
        <v>#REF!</v>
      </c>
      <c r="M84" s="278" t="e">
        <f t="shared" si="56"/>
        <v>#REF!</v>
      </c>
      <c r="N84" s="278">
        <v>0</v>
      </c>
      <c r="O84" s="278">
        <v>0</v>
      </c>
      <c r="P84" s="278" t="e">
        <f>+N84-O84+MARZO!P84</f>
        <v>#REF!</v>
      </c>
      <c r="Q84" s="280" t="e">
        <f t="shared" si="46"/>
        <v>#REF!</v>
      </c>
      <c r="R84" s="279" t="e">
        <f t="shared" si="57"/>
        <v>#REF!</v>
      </c>
      <c r="S84" s="281" t="e">
        <f t="shared" si="47"/>
        <v>#REF!</v>
      </c>
      <c r="T84" s="278" t="e">
        <f>+MARZO!V84</f>
        <v>#REF!</v>
      </c>
      <c r="U84" s="278">
        <v>0</v>
      </c>
      <c r="V84" s="278" t="e">
        <f t="shared" si="58"/>
        <v>#REF!</v>
      </c>
      <c r="W84" s="281" t="e">
        <f t="shared" si="48"/>
        <v>#REF!</v>
      </c>
      <c r="X84" s="278">
        <f t="shared" si="59"/>
        <v>0</v>
      </c>
      <c r="Y84" s="278" t="e">
        <f>+MARZO!Y84+X84</f>
        <v>#REF!</v>
      </c>
      <c r="Z84" s="281" t="e">
        <f t="shared" si="49"/>
        <v>#REF!</v>
      </c>
      <c r="AA84" s="282" t="e">
        <f t="shared" si="60"/>
        <v>#REF!</v>
      </c>
    </row>
    <row r="85" spans="1:27" s="275" customFormat="1" x14ac:dyDescent="0.2">
      <c r="A85" s="276" t="s">
        <v>224</v>
      </c>
      <c r="B85" s="325" t="s">
        <v>225</v>
      </c>
      <c r="C85" s="278">
        <v>0</v>
      </c>
      <c r="D85" s="278">
        <v>0</v>
      </c>
      <c r="E85" s="278">
        <v>0</v>
      </c>
      <c r="F85" s="278"/>
      <c r="G85" s="278">
        <v>0</v>
      </c>
      <c r="H85" s="278">
        <f t="shared" si="55"/>
        <v>0</v>
      </c>
      <c r="I85" s="278">
        <v>0</v>
      </c>
      <c r="J85" s="278">
        <v>0</v>
      </c>
      <c r="K85" s="278" t="e">
        <f>+I85-J85+MARZO!K85</f>
        <v>#REF!</v>
      </c>
      <c r="L85" s="280" t="e">
        <f t="shared" si="45"/>
        <v>#REF!</v>
      </c>
      <c r="M85" s="278" t="e">
        <f t="shared" si="56"/>
        <v>#REF!</v>
      </c>
      <c r="N85" s="278">
        <v>0</v>
      </c>
      <c r="O85" s="278">
        <v>0</v>
      </c>
      <c r="P85" s="278" t="e">
        <f>+N85-O85+MARZO!P85</f>
        <v>#REF!</v>
      </c>
      <c r="Q85" s="280" t="e">
        <f t="shared" si="46"/>
        <v>#REF!</v>
      </c>
      <c r="R85" s="279" t="e">
        <f t="shared" si="57"/>
        <v>#REF!</v>
      </c>
      <c r="S85" s="281" t="e">
        <f t="shared" si="47"/>
        <v>#REF!</v>
      </c>
      <c r="T85" s="278" t="e">
        <f>+MARZO!V85</f>
        <v>#REF!</v>
      </c>
      <c r="U85" s="278">
        <v>0</v>
      </c>
      <c r="V85" s="278" t="e">
        <f t="shared" si="58"/>
        <v>#REF!</v>
      </c>
      <c r="W85" s="281" t="e">
        <f t="shared" si="48"/>
        <v>#REF!</v>
      </c>
      <c r="X85" s="278">
        <f t="shared" si="59"/>
        <v>0</v>
      </c>
      <c r="Y85" s="278" t="e">
        <f>+MARZO!Y85+X85</f>
        <v>#REF!</v>
      </c>
      <c r="Z85" s="281" t="e">
        <f t="shared" si="49"/>
        <v>#REF!</v>
      </c>
      <c r="AA85" s="282" t="e">
        <f t="shared" si="60"/>
        <v>#REF!</v>
      </c>
    </row>
    <row r="86" spans="1:27" s="275" customFormat="1" x14ac:dyDescent="0.2">
      <c r="A86" s="276" t="s">
        <v>226</v>
      </c>
      <c r="B86" s="325" t="s">
        <v>227</v>
      </c>
      <c r="C86" s="278">
        <v>0</v>
      </c>
      <c r="D86" s="278">
        <v>0</v>
      </c>
      <c r="E86" s="278">
        <v>0</v>
      </c>
      <c r="F86" s="278"/>
      <c r="G86" s="278">
        <v>0</v>
      </c>
      <c r="H86" s="278">
        <f t="shared" si="55"/>
        <v>0</v>
      </c>
      <c r="I86" s="278">
        <v>0</v>
      </c>
      <c r="J86" s="278">
        <v>0</v>
      </c>
      <c r="K86" s="278" t="e">
        <f>+I86-J86+MARZO!K86</f>
        <v>#REF!</v>
      </c>
      <c r="L86" s="280" t="e">
        <f t="shared" si="45"/>
        <v>#REF!</v>
      </c>
      <c r="M86" s="278" t="e">
        <f t="shared" si="56"/>
        <v>#REF!</v>
      </c>
      <c r="N86" s="278">
        <v>0</v>
      </c>
      <c r="O86" s="278">
        <v>0</v>
      </c>
      <c r="P86" s="278" t="e">
        <f>+N86-O86+MARZO!P86</f>
        <v>#REF!</v>
      </c>
      <c r="Q86" s="280" t="e">
        <f t="shared" si="46"/>
        <v>#REF!</v>
      </c>
      <c r="R86" s="279" t="e">
        <f t="shared" si="57"/>
        <v>#REF!</v>
      </c>
      <c r="S86" s="281" t="e">
        <f t="shared" si="47"/>
        <v>#REF!</v>
      </c>
      <c r="T86" s="278" t="e">
        <f>+MARZO!V86</f>
        <v>#REF!</v>
      </c>
      <c r="U86" s="278">
        <v>0</v>
      </c>
      <c r="V86" s="278" t="e">
        <f t="shared" si="58"/>
        <v>#REF!</v>
      </c>
      <c r="W86" s="281" t="e">
        <f t="shared" si="48"/>
        <v>#REF!</v>
      </c>
      <c r="X86" s="278">
        <f t="shared" si="59"/>
        <v>0</v>
      </c>
      <c r="Y86" s="278" t="e">
        <f>+MARZO!Y86+X86</f>
        <v>#REF!</v>
      </c>
      <c r="Z86" s="281" t="e">
        <f t="shared" si="49"/>
        <v>#REF!</v>
      </c>
      <c r="AA86" s="282" t="e">
        <f t="shared" si="60"/>
        <v>#REF!</v>
      </c>
    </row>
    <row r="87" spans="1:27" s="275" customFormat="1" x14ac:dyDescent="0.2">
      <c r="A87" s="276" t="s">
        <v>228</v>
      </c>
      <c r="B87" s="325" t="s">
        <v>229</v>
      </c>
      <c r="C87" s="278">
        <v>0</v>
      </c>
      <c r="D87" s="278">
        <v>0</v>
      </c>
      <c r="E87" s="278">
        <v>0</v>
      </c>
      <c r="F87" s="278"/>
      <c r="G87" s="278">
        <v>0</v>
      </c>
      <c r="H87" s="278">
        <f t="shared" si="55"/>
        <v>0</v>
      </c>
      <c r="I87" s="278">
        <v>0</v>
      </c>
      <c r="J87" s="278">
        <v>0</v>
      </c>
      <c r="K87" s="278" t="e">
        <f>+I87-J87+MARZO!K87</f>
        <v>#REF!</v>
      </c>
      <c r="L87" s="280" t="e">
        <f t="shared" si="45"/>
        <v>#REF!</v>
      </c>
      <c r="M87" s="278" t="e">
        <f t="shared" si="56"/>
        <v>#REF!</v>
      </c>
      <c r="N87" s="278">
        <v>0</v>
      </c>
      <c r="O87" s="278">
        <v>0</v>
      </c>
      <c r="P87" s="278" t="e">
        <f>+N87-O87+MARZO!P87</f>
        <v>#REF!</v>
      </c>
      <c r="Q87" s="280" t="e">
        <f t="shared" si="46"/>
        <v>#REF!</v>
      </c>
      <c r="R87" s="279" t="e">
        <f t="shared" si="57"/>
        <v>#REF!</v>
      </c>
      <c r="S87" s="281" t="e">
        <f t="shared" si="47"/>
        <v>#REF!</v>
      </c>
      <c r="T87" s="278" t="e">
        <f>+MARZO!V87</f>
        <v>#REF!</v>
      </c>
      <c r="U87" s="278">
        <v>0</v>
      </c>
      <c r="V87" s="278" t="e">
        <f t="shared" si="58"/>
        <v>#REF!</v>
      </c>
      <c r="W87" s="281" t="e">
        <f t="shared" si="48"/>
        <v>#REF!</v>
      </c>
      <c r="X87" s="278">
        <f t="shared" si="59"/>
        <v>0</v>
      </c>
      <c r="Y87" s="278" t="e">
        <f>+MARZO!Y87+X87</f>
        <v>#REF!</v>
      </c>
      <c r="Z87" s="281" t="e">
        <f t="shared" si="49"/>
        <v>#REF!</v>
      </c>
      <c r="AA87" s="282" t="e">
        <f t="shared" si="60"/>
        <v>#REF!</v>
      </c>
    </row>
    <row r="88" spans="1:27" s="275" customFormat="1" x14ac:dyDescent="0.2">
      <c r="A88" s="276" t="s">
        <v>230</v>
      </c>
      <c r="B88" s="325" t="s">
        <v>231</v>
      </c>
      <c r="C88" s="278">
        <v>0</v>
      </c>
      <c r="D88" s="278">
        <v>0</v>
      </c>
      <c r="E88" s="278">
        <v>0</v>
      </c>
      <c r="F88" s="278"/>
      <c r="G88" s="278">
        <v>0</v>
      </c>
      <c r="H88" s="278">
        <f t="shared" si="55"/>
        <v>0</v>
      </c>
      <c r="I88" s="278">
        <v>0</v>
      </c>
      <c r="J88" s="278">
        <v>0</v>
      </c>
      <c r="K88" s="278" t="e">
        <f>+I88-J88+MARZO!K88</f>
        <v>#REF!</v>
      </c>
      <c r="L88" s="280" t="e">
        <f t="shared" si="45"/>
        <v>#REF!</v>
      </c>
      <c r="M88" s="278" t="e">
        <f t="shared" si="56"/>
        <v>#REF!</v>
      </c>
      <c r="N88" s="278">
        <v>0</v>
      </c>
      <c r="O88" s="278">
        <v>0</v>
      </c>
      <c r="P88" s="278" t="e">
        <f>+N88-O88+MARZO!P88</f>
        <v>#REF!</v>
      </c>
      <c r="Q88" s="280" t="e">
        <f t="shared" si="46"/>
        <v>#REF!</v>
      </c>
      <c r="R88" s="279" t="e">
        <f t="shared" si="57"/>
        <v>#REF!</v>
      </c>
      <c r="S88" s="281" t="e">
        <f t="shared" si="47"/>
        <v>#REF!</v>
      </c>
      <c r="T88" s="278" t="e">
        <f>+MARZO!V88</f>
        <v>#REF!</v>
      </c>
      <c r="U88" s="278">
        <v>0</v>
      </c>
      <c r="V88" s="278" t="e">
        <f t="shared" si="58"/>
        <v>#REF!</v>
      </c>
      <c r="W88" s="281" t="e">
        <f t="shared" si="48"/>
        <v>#REF!</v>
      </c>
      <c r="X88" s="278">
        <f t="shared" si="59"/>
        <v>0</v>
      </c>
      <c r="Y88" s="278" t="e">
        <f>+MARZO!Y88+X88</f>
        <v>#REF!</v>
      </c>
      <c r="Z88" s="281" t="e">
        <f t="shared" si="49"/>
        <v>#REF!</v>
      </c>
      <c r="AA88" s="282" t="e">
        <f t="shared" si="60"/>
        <v>#REF!</v>
      </c>
    </row>
    <row r="89" spans="1:27" s="275" customFormat="1" x14ac:dyDescent="0.2">
      <c r="A89" s="276" t="s">
        <v>232</v>
      </c>
      <c r="B89" s="325" t="s">
        <v>233</v>
      </c>
      <c r="C89" s="278">
        <v>0</v>
      </c>
      <c r="D89" s="278">
        <v>0</v>
      </c>
      <c r="E89" s="278">
        <v>0</v>
      </c>
      <c r="F89" s="278"/>
      <c r="G89" s="278">
        <v>0</v>
      </c>
      <c r="H89" s="278">
        <f t="shared" si="55"/>
        <v>0</v>
      </c>
      <c r="I89" s="278">
        <v>0</v>
      </c>
      <c r="J89" s="278">
        <v>0</v>
      </c>
      <c r="K89" s="278" t="e">
        <f>+I89-J89+MARZO!K89</f>
        <v>#REF!</v>
      </c>
      <c r="L89" s="280" t="e">
        <f t="shared" si="45"/>
        <v>#REF!</v>
      </c>
      <c r="M89" s="278" t="e">
        <f t="shared" si="56"/>
        <v>#REF!</v>
      </c>
      <c r="N89" s="278">
        <v>0</v>
      </c>
      <c r="O89" s="278">
        <v>0</v>
      </c>
      <c r="P89" s="278" t="e">
        <f>+N89-O89+MARZO!P89</f>
        <v>#REF!</v>
      </c>
      <c r="Q89" s="280" t="e">
        <f t="shared" si="46"/>
        <v>#REF!</v>
      </c>
      <c r="R89" s="279" t="e">
        <f t="shared" si="57"/>
        <v>#REF!</v>
      </c>
      <c r="S89" s="281" t="e">
        <f t="shared" si="47"/>
        <v>#REF!</v>
      </c>
      <c r="T89" s="278" t="e">
        <f>+MARZO!V89</f>
        <v>#REF!</v>
      </c>
      <c r="U89" s="278">
        <v>0</v>
      </c>
      <c r="V89" s="278" t="e">
        <f t="shared" si="58"/>
        <v>#REF!</v>
      </c>
      <c r="W89" s="281" t="e">
        <f t="shared" si="48"/>
        <v>#REF!</v>
      </c>
      <c r="X89" s="278">
        <f t="shared" si="59"/>
        <v>0</v>
      </c>
      <c r="Y89" s="278" t="e">
        <f>+MARZO!Y89+X89</f>
        <v>#REF!</v>
      </c>
      <c r="Z89" s="281" t="e">
        <f t="shared" si="49"/>
        <v>#REF!</v>
      </c>
      <c r="AA89" s="282" t="e">
        <f t="shared" si="60"/>
        <v>#REF!</v>
      </c>
    </row>
    <row r="90" spans="1:27" s="275" customFormat="1" x14ac:dyDescent="0.2">
      <c r="A90" s="276" t="s">
        <v>234</v>
      </c>
      <c r="B90" s="325" t="s">
        <v>235</v>
      </c>
      <c r="C90" s="278">
        <v>0</v>
      </c>
      <c r="D90" s="278">
        <v>0</v>
      </c>
      <c r="E90" s="278">
        <v>0</v>
      </c>
      <c r="F90" s="278"/>
      <c r="G90" s="278">
        <v>0</v>
      </c>
      <c r="H90" s="278">
        <f t="shared" si="55"/>
        <v>0</v>
      </c>
      <c r="I90" s="278">
        <v>0</v>
      </c>
      <c r="J90" s="278">
        <v>0</v>
      </c>
      <c r="K90" s="278" t="e">
        <f>+I90-J90+MARZO!K90</f>
        <v>#REF!</v>
      </c>
      <c r="L90" s="280" t="e">
        <f t="shared" si="45"/>
        <v>#REF!</v>
      </c>
      <c r="M90" s="278" t="e">
        <f t="shared" si="56"/>
        <v>#REF!</v>
      </c>
      <c r="N90" s="278">
        <v>0</v>
      </c>
      <c r="O90" s="278">
        <v>0</v>
      </c>
      <c r="P90" s="278" t="e">
        <f>+N90-O90+MARZO!P90</f>
        <v>#REF!</v>
      </c>
      <c r="Q90" s="280" t="e">
        <f t="shared" si="46"/>
        <v>#REF!</v>
      </c>
      <c r="R90" s="279" t="e">
        <f t="shared" si="57"/>
        <v>#REF!</v>
      </c>
      <c r="S90" s="281" t="e">
        <f t="shared" si="47"/>
        <v>#REF!</v>
      </c>
      <c r="T90" s="278" t="e">
        <f>+MARZO!V90</f>
        <v>#REF!</v>
      </c>
      <c r="U90" s="278">
        <v>0</v>
      </c>
      <c r="V90" s="278" t="e">
        <f t="shared" si="58"/>
        <v>#REF!</v>
      </c>
      <c r="W90" s="281" t="e">
        <f t="shared" si="48"/>
        <v>#REF!</v>
      </c>
      <c r="X90" s="278">
        <f t="shared" si="59"/>
        <v>0</v>
      </c>
      <c r="Y90" s="278" t="e">
        <f>+MARZO!Y90+X90</f>
        <v>#REF!</v>
      </c>
      <c r="Z90" s="281" t="e">
        <f t="shared" si="49"/>
        <v>#REF!</v>
      </c>
      <c r="AA90" s="282" t="e">
        <f t="shared" si="60"/>
        <v>#REF!</v>
      </c>
    </row>
    <row r="91" spans="1:27" s="275" customFormat="1" x14ac:dyDescent="0.2">
      <c r="A91" s="284" t="s">
        <v>236</v>
      </c>
      <c r="B91" s="325" t="s">
        <v>237</v>
      </c>
      <c r="C91" s="287">
        <v>0</v>
      </c>
      <c r="D91" s="286">
        <v>0</v>
      </c>
      <c r="E91" s="286">
        <v>0</v>
      </c>
      <c r="F91" s="286"/>
      <c r="G91" s="286">
        <v>0</v>
      </c>
      <c r="H91" s="286">
        <f t="shared" si="55"/>
        <v>0</v>
      </c>
      <c r="I91" s="286">
        <v>0</v>
      </c>
      <c r="J91" s="286">
        <v>0</v>
      </c>
      <c r="K91" s="286" t="e">
        <f>+I91-J91+MARZO!K91</f>
        <v>#REF!</v>
      </c>
      <c r="L91" s="288" t="e">
        <f t="shared" si="45"/>
        <v>#REF!</v>
      </c>
      <c r="M91" s="286" t="e">
        <f t="shared" si="56"/>
        <v>#REF!</v>
      </c>
      <c r="N91" s="286">
        <v>0</v>
      </c>
      <c r="O91" s="286">
        <v>0</v>
      </c>
      <c r="P91" s="286" t="e">
        <f>+N91-O91+MARZO!P91</f>
        <v>#REF!</v>
      </c>
      <c r="Q91" s="288" t="e">
        <f t="shared" si="46"/>
        <v>#REF!</v>
      </c>
      <c r="R91" s="287" t="e">
        <f t="shared" si="57"/>
        <v>#REF!</v>
      </c>
      <c r="S91" s="289" t="e">
        <f t="shared" si="47"/>
        <v>#REF!</v>
      </c>
      <c r="T91" s="286" t="e">
        <f>+MARZO!V91</f>
        <v>#REF!</v>
      </c>
      <c r="U91" s="286">
        <v>0</v>
      </c>
      <c r="V91" s="286" t="e">
        <f t="shared" si="58"/>
        <v>#REF!</v>
      </c>
      <c r="W91" s="289" t="e">
        <f t="shared" si="48"/>
        <v>#REF!</v>
      </c>
      <c r="X91" s="286">
        <f t="shared" si="59"/>
        <v>0</v>
      </c>
      <c r="Y91" s="286" t="e">
        <f>+MARZO!Y91+X91</f>
        <v>#REF!</v>
      </c>
      <c r="Z91" s="289" t="e">
        <f t="shared" si="49"/>
        <v>#REF!</v>
      </c>
      <c r="AA91" s="290" t="e">
        <f t="shared" si="60"/>
        <v>#REF!</v>
      </c>
    </row>
    <row r="92" spans="1:27" x14ac:dyDescent="0.2">
      <c r="A92" s="326">
        <v>4</v>
      </c>
      <c r="B92" s="327" t="s">
        <v>238</v>
      </c>
      <c r="C92" s="252">
        <f t="shared" ref="C92:K94" si="61">+C93</f>
        <v>0</v>
      </c>
      <c r="D92" s="252">
        <f t="shared" si="61"/>
        <v>0</v>
      </c>
      <c r="E92" s="252">
        <f t="shared" si="61"/>
        <v>0</v>
      </c>
      <c r="F92" s="252">
        <f t="shared" si="61"/>
        <v>0</v>
      </c>
      <c r="G92" s="252">
        <f t="shared" si="61"/>
        <v>0</v>
      </c>
      <c r="H92" s="252">
        <f t="shared" si="61"/>
        <v>0</v>
      </c>
      <c r="I92" s="252">
        <f t="shared" si="61"/>
        <v>0</v>
      </c>
      <c r="J92" s="252">
        <f t="shared" si="61"/>
        <v>0</v>
      </c>
      <c r="K92" s="252" t="e">
        <f t="shared" si="61"/>
        <v>#REF!</v>
      </c>
      <c r="L92" s="253" t="e">
        <f t="shared" si="45"/>
        <v>#REF!</v>
      </c>
      <c r="M92" s="252" t="e">
        <f t="shared" ref="M92:P94" si="62">+M93</f>
        <v>#REF!</v>
      </c>
      <c r="N92" s="252">
        <f t="shared" si="62"/>
        <v>0</v>
      </c>
      <c r="O92" s="252">
        <f t="shared" si="62"/>
        <v>0</v>
      </c>
      <c r="P92" s="252" t="e">
        <f t="shared" si="62"/>
        <v>#REF!</v>
      </c>
      <c r="Q92" s="253" t="e">
        <f t="shared" si="46"/>
        <v>#REF!</v>
      </c>
      <c r="R92" s="252" t="e">
        <f>+R93</f>
        <v>#REF!</v>
      </c>
      <c r="S92" s="254" t="e">
        <f t="shared" si="47"/>
        <v>#REF!</v>
      </c>
      <c r="T92" s="252" t="e">
        <f t="shared" ref="T92:V94" si="63">+T93</f>
        <v>#REF!</v>
      </c>
      <c r="U92" s="252">
        <f t="shared" si="63"/>
        <v>0</v>
      </c>
      <c r="V92" s="252" t="e">
        <f t="shared" si="63"/>
        <v>#REF!</v>
      </c>
      <c r="W92" s="254" t="e">
        <f t="shared" si="48"/>
        <v>#REF!</v>
      </c>
      <c r="X92" s="252">
        <f t="shared" ref="X92:Y94" si="64">+X93</f>
        <v>0</v>
      </c>
      <c r="Y92" s="252" t="e">
        <f t="shared" si="64"/>
        <v>#REF!</v>
      </c>
      <c r="Z92" s="254" t="e">
        <f t="shared" si="49"/>
        <v>#REF!</v>
      </c>
      <c r="AA92" s="255" t="e">
        <f>+AA93</f>
        <v>#REF!</v>
      </c>
    </row>
    <row r="93" spans="1:27" x14ac:dyDescent="0.2">
      <c r="A93" s="328">
        <v>4.0999999999999996</v>
      </c>
      <c r="B93" s="329" t="s">
        <v>185</v>
      </c>
      <c r="C93" s="258">
        <f t="shared" si="61"/>
        <v>0</v>
      </c>
      <c r="D93" s="258">
        <f t="shared" si="61"/>
        <v>0</v>
      </c>
      <c r="E93" s="258">
        <f t="shared" si="61"/>
        <v>0</v>
      </c>
      <c r="F93" s="258">
        <f t="shared" si="61"/>
        <v>0</v>
      </c>
      <c r="G93" s="258">
        <f t="shared" si="61"/>
        <v>0</v>
      </c>
      <c r="H93" s="258">
        <f t="shared" si="61"/>
        <v>0</v>
      </c>
      <c r="I93" s="258">
        <f t="shared" si="61"/>
        <v>0</v>
      </c>
      <c r="J93" s="258">
        <f t="shared" si="61"/>
        <v>0</v>
      </c>
      <c r="K93" s="258" t="e">
        <f t="shared" si="61"/>
        <v>#REF!</v>
      </c>
      <c r="L93" s="259" t="e">
        <f t="shared" si="45"/>
        <v>#REF!</v>
      </c>
      <c r="M93" s="258" t="e">
        <f t="shared" si="62"/>
        <v>#REF!</v>
      </c>
      <c r="N93" s="258">
        <f t="shared" si="62"/>
        <v>0</v>
      </c>
      <c r="O93" s="258">
        <f t="shared" si="62"/>
        <v>0</v>
      </c>
      <c r="P93" s="258" t="e">
        <f t="shared" si="62"/>
        <v>#REF!</v>
      </c>
      <c r="Q93" s="259" t="e">
        <f t="shared" si="46"/>
        <v>#REF!</v>
      </c>
      <c r="R93" s="258" t="e">
        <f>+R94</f>
        <v>#REF!</v>
      </c>
      <c r="S93" s="260" t="e">
        <f t="shared" si="47"/>
        <v>#REF!</v>
      </c>
      <c r="T93" s="258" t="e">
        <f t="shared" si="63"/>
        <v>#REF!</v>
      </c>
      <c r="U93" s="258">
        <f t="shared" si="63"/>
        <v>0</v>
      </c>
      <c r="V93" s="258" t="e">
        <f t="shared" si="63"/>
        <v>#REF!</v>
      </c>
      <c r="W93" s="260" t="e">
        <f t="shared" si="48"/>
        <v>#REF!</v>
      </c>
      <c r="X93" s="258">
        <f t="shared" si="64"/>
        <v>0</v>
      </c>
      <c r="Y93" s="258" t="e">
        <f t="shared" si="64"/>
        <v>#REF!</v>
      </c>
      <c r="Z93" s="260" t="e">
        <f t="shared" si="49"/>
        <v>#REF!</v>
      </c>
      <c r="AA93" s="261" t="e">
        <f>+AA94</f>
        <v>#REF!</v>
      </c>
    </row>
    <row r="94" spans="1:27" x14ac:dyDescent="0.2">
      <c r="A94" s="330" t="s">
        <v>240</v>
      </c>
      <c r="B94" s="329" t="s">
        <v>188</v>
      </c>
      <c r="C94" s="258">
        <f t="shared" si="61"/>
        <v>0</v>
      </c>
      <c r="D94" s="258">
        <f t="shared" si="61"/>
        <v>0</v>
      </c>
      <c r="E94" s="258">
        <f t="shared" si="61"/>
        <v>0</v>
      </c>
      <c r="F94" s="258">
        <f t="shared" si="61"/>
        <v>0</v>
      </c>
      <c r="G94" s="258">
        <f t="shared" si="61"/>
        <v>0</v>
      </c>
      <c r="H94" s="258">
        <f t="shared" si="61"/>
        <v>0</v>
      </c>
      <c r="I94" s="258">
        <f t="shared" si="61"/>
        <v>0</v>
      </c>
      <c r="J94" s="258">
        <f t="shared" si="61"/>
        <v>0</v>
      </c>
      <c r="K94" s="258" t="e">
        <f t="shared" si="61"/>
        <v>#REF!</v>
      </c>
      <c r="L94" s="259" t="e">
        <f t="shared" si="45"/>
        <v>#REF!</v>
      </c>
      <c r="M94" s="258" t="e">
        <f t="shared" si="62"/>
        <v>#REF!</v>
      </c>
      <c r="N94" s="258">
        <f t="shared" si="62"/>
        <v>0</v>
      </c>
      <c r="O94" s="258">
        <f t="shared" si="62"/>
        <v>0</v>
      </c>
      <c r="P94" s="258" t="e">
        <f t="shared" si="62"/>
        <v>#REF!</v>
      </c>
      <c r="Q94" s="259" t="e">
        <f t="shared" si="46"/>
        <v>#REF!</v>
      </c>
      <c r="R94" s="258" t="e">
        <f>+R95</f>
        <v>#REF!</v>
      </c>
      <c r="S94" s="260" t="e">
        <f t="shared" si="47"/>
        <v>#REF!</v>
      </c>
      <c r="T94" s="258" t="e">
        <f t="shared" si="63"/>
        <v>#REF!</v>
      </c>
      <c r="U94" s="258">
        <f t="shared" si="63"/>
        <v>0</v>
      </c>
      <c r="V94" s="258" t="e">
        <f t="shared" si="63"/>
        <v>#REF!</v>
      </c>
      <c r="W94" s="260" t="e">
        <f t="shared" si="48"/>
        <v>#REF!</v>
      </c>
      <c r="X94" s="258">
        <f t="shared" si="64"/>
        <v>0</v>
      </c>
      <c r="Y94" s="258" t="e">
        <f t="shared" si="64"/>
        <v>#REF!</v>
      </c>
      <c r="Z94" s="260" t="e">
        <f t="shared" si="49"/>
        <v>#REF!</v>
      </c>
      <c r="AA94" s="261" t="e">
        <f>+AA95</f>
        <v>#REF!</v>
      </c>
    </row>
    <row r="95" spans="1:27" x14ac:dyDescent="0.2">
      <c r="A95" s="331" t="s">
        <v>241</v>
      </c>
      <c r="B95" s="332" t="s">
        <v>190</v>
      </c>
      <c r="C95" s="264">
        <f t="shared" ref="C95:K95" si="65">SUM(C96:C99)</f>
        <v>0</v>
      </c>
      <c r="D95" s="264">
        <f t="shared" si="65"/>
        <v>0</v>
      </c>
      <c r="E95" s="264">
        <f t="shared" si="65"/>
        <v>0</v>
      </c>
      <c r="F95" s="264">
        <f t="shared" si="65"/>
        <v>0</v>
      </c>
      <c r="G95" s="264">
        <f t="shared" si="65"/>
        <v>0</v>
      </c>
      <c r="H95" s="264">
        <f t="shared" si="65"/>
        <v>0</v>
      </c>
      <c r="I95" s="264">
        <f t="shared" si="65"/>
        <v>0</v>
      </c>
      <c r="J95" s="264">
        <f t="shared" si="65"/>
        <v>0</v>
      </c>
      <c r="K95" s="264" t="e">
        <f t="shared" si="65"/>
        <v>#REF!</v>
      </c>
      <c r="L95" s="265" t="e">
        <f t="shared" si="45"/>
        <v>#REF!</v>
      </c>
      <c r="M95" s="264" t="e">
        <f>SUM(M96:M99)</f>
        <v>#REF!</v>
      </c>
      <c r="N95" s="264">
        <f>SUM(N96:N99)</f>
        <v>0</v>
      </c>
      <c r="O95" s="264">
        <f>SUM(O96:O99)</f>
        <v>0</v>
      </c>
      <c r="P95" s="264" t="e">
        <f>SUM(P96:P99)</f>
        <v>#REF!</v>
      </c>
      <c r="Q95" s="265" t="e">
        <f t="shared" si="46"/>
        <v>#REF!</v>
      </c>
      <c r="R95" s="264" t="e">
        <f>SUM(R96:R99)</f>
        <v>#REF!</v>
      </c>
      <c r="S95" s="266" t="e">
        <f t="shared" si="47"/>
        <v>#REF!</v>
      </c>
      <c r="T95" s="264" t="e">
        <f>SUM(T96:T99)</f>
        <v>#REF!</v>
      </c>
      <c r="U95" s="264">
        <f>SUM(U96:U99)</f>
        <v>0</v>
      </c>
      <c r="V95" s="264" t="e">
        <f>SUM(V96:V99)</f>
        <v>#REF!</v>
      </c>
      <c r="W95" s="266" t="e">
        <f t="shared" si="48"/>
        <v>#REF!</v>
      </c>
      <c r="X95" s="264">
        <f>SUM(X96:X99)</f>
        <v>0</v>
      </c>
      <c r="Y95" s="264" t="e">
        <f>SUM(Y96:Y99)</f>
        <v>#REF!</v>
      </c>
      <c r="Z95" s="266" t="e">
        <f t="shared" si="49"/>
        <v>#REF!</v>
      </c>
      <c r="AA95" s="267" t="e">
        <f>SUM(AA96:AA99)</f>
        <v>#REF!</v>
      </c>
    </row>
    <row r="96" spans="1:27" x14ac:dyDescent="0.2">
      <c r="A96" s="297" t="s">
        <v>242</v>
      </c>
      <c r="B96" s="304" t="s">
        <v>243</v>
      </c>
      <c r="C96" s="270">
        <v>0</v>
      </c>
      <c r="D96" s="271">
        <v>0</v>
      </c>
      <c r="E96" s="271">
        <v>0</v>
      </c>
      <c r="F96" s="271"/>
      <c r="G96" s="271">
        <v>0</v>
      </c>
      <c r="H96" s="270">
        <f>+C96+D96-E96+F96-G96</f>
        <v>0</v>
      </c>
      <c r="I96" s="271">
        <f>+'CDP-RP ABR'!C252</f>
        <v>0</v>
      </c>
      <c r="J96" s="271">
        <v>0</v>
      </c>
      <c r="K96" s="270" t="e">
        <f>+I96-J96+MARZO!K96</f>
        <v>#REF!</v>
      </c>
      <c r="L96" s="272" t="e">
        <f t="shared" si="45"/>
        <v>#REF!</v>
      </c>
      <c r="M96" s="271" t="e">
        <f>+H96-K96</f>
        <v>#REF!</v>
      </c>
      <c r="N96" s="271">
        <f>+'CDP-RP ABR'!G252</f>
        <v>0</v>
      </c>
      <c r="O96" s="271">
        <v>0</v>
      </c>
      <c r="P96" s="270" t="e">
        <f>+N96-O96+MARZO!P96</f>
        <v>#REF!</v>
      </c>
      <c r="Q96" s="272" t="e">
        <f t="shared" si="46"/>
        <v>#REF!</v>
      </c>
      <c r="R96" s="271" t="e">
        <f>+H96-P96</f>
        <v>#REF!</v>
      </c>
      <c r="S96" s="273" t="e">
        <f t="shared" si="47"/>
        <v>#REF!</v>
      </c>
      <c r="T96" s="270" t="e">
        <f>+MARZO!V96</f>
        <v>#REF!</v>
      </c>
      <c r="U96" s="270">
        <v>0</v>
      </c>
      <c r="V96" s="270" t="e">
        <f>+T96+U96</f>
        <v>#REF!</v>
      </c>
      <c r="W96" s="273" t="e">
        <f t="shared" si="48"/>
        <v>#REF!</v>
      </c>
      <c r="X96" s="270">
        <f>+U96</f>
        <v>0</v>
      </c>
      <c r="Y96" s="270" t="e">
        <f>+MARZO!Y96+X96</f>
        <v>#REF!</v>
      </c>
      <c r="Z96" s="273" t="e">
        <f t="shared" si="49"/>
        <v>#REF!</v>
      </c>
      <c r="AA96" s="274" t="e">
        <f>+P96-Y96</f>
        <v>#REF!</v>
      </c>
    </row>
    <row r="97" spans="1:256" x14ac:dyDescent="0.2">
      <c r="A97" s="276" t="s">
        <v>244</v>
      </c>
      <c r="B97" s="333" t="s">
        <v>245</v>
      </c>
      <c r="C97" s="278">
        <v>0</v>
      </c>
      <c r="D97" s="279">
        <v>0</v>
      </c>
      <c r="E97" s="279">
        <v>0</v>
      </c>
      <c r="F97" s="279"/>
      <c r="G97" s="279">
        <v>0</v>
      </c>
      <c r="H97" s="278">
        <f>+C97+D97-E97+F97-G97</f>
        <v>0</v>
      </c>
      <c r="I97" s="279">
        <f>+'CDP-RP ABR'!C259</f>
        <v>0</v>
      </c>
      <c r="J97" s="279">
        <v>0</v>
      </c>
      <c r="K97" s="278" t="e">
        <f>+I97-J97+MARZO!K97</f>
        <v>#REF!</v>
      </c>
      <c r="L97" s="280" t="e">
        <f t="shared" si="45"/>
        <v>#REF!</v>
      </c>
      <c r="M97" s="279" t="e">
        <f>+H97-K97</f>
        <v>#REF!</v>
      </c>
      <c r="N97" s="279">
        <f>+'CDP-RP ABR'!G259</f>
        <v>0</v>
      </c>
      <c r="O97" s="279">
        <v>0</v>
      </c>
      <c r="P97" s="278" t="e">
        <f>+N97-O97+MARZO!P97</f>
        <v>#REF!</v>
      </c>
      <c r="Q97" s="280" t="e">
        <f t="shared" si="46"/>
        <v>#REF!</v>
      </c>
      <c r="R97" s="279" t="e">
        <f>+H97-P97</f>
        <v>#REF!</v>
      </c>
      <c r="S97" s="281" t="e">
        <f t="shared" si="47"/>
        <v>#REF!</v>
      </c>
      <c r="T97" s="278" t="e">
        <f>+MARZO!V97</f>
        <v>#REF!</v>
      </c>
      <c r="U97" s="278"/>
      <c r="V97" s="278" t="e">
        <f>+T97+U97</f>
        <v>#REF!</v>
      </c>
      <c r="W97" s="281" t="e">
        <f t="shared" si="48"/>
        <v>#REF!</v>
      </c>
      <c r="X97" s="278">
        <f>+U97</f>
        <v>0</v>
      </c>
      <c r="Y97" s="278" t="e">
        <f>+MARZO!Y97+X97</f>
        <v>#REF!</v>
      </c>
      <c r="Z97" s="281" t="e">
        <f t="shared" si="49"/>
        <v>#REF!</v>
      </c>
      <c r="AA97" s="282" t="e">
        <f>+P97-Y97</f>
        <v>#REF!</v>
      </c>
    </row>
    <row r="98" spans="1:256" x14ac:dyDescent="0.2">
      <c r="A98" s="276" t="s">
        <v>246</v>
      </c>
      <c r="B98" s="333" t="s">
        <v>247</v>
      </c>
      <c r="C98" s="279"/>
      <c r="D98" s="279">
        <v>0</v>
      </c>
      <c r="E98" s="279">
        <v>0</v>
      </c>
      <c r="F98" s="279"/>
      <c r="G98" s="279">
        <v>0</v>
      </c>
      <c r="H98" s="278">
        <f>+C98+D98-E98+F98-G98</f>
        <v>0</v>
      </c>
      <c r="I98" s="279">
        <f>+'CDP-RP ABR'!C269</f>
        <v>0</v>
      </c>
      <c r="J98" s="279">
        <v>0</v>
      </c>
      <c r="K98" s="278" t="e">
        <f>+I98-J98+MARZO!K98</f>
        <v>#REF!</v>
      </c>
      <c r="L98" s="280" t="e">
        <f t="shared" si="45"/>
        <v>#REF!</v>
      </c>
      <c r="M98" s="279" t="e">
        <f>+H98-K98</f>
        <v>#REF!</v>
      </c>
      <c r="N98" s="279">
        <f>+'CDP-RP ABR'!G269</f>
        <v>0</v>
      </c>
      <c r="O98" s="279">
        <v>0</v>
      </c>
      <c r="P98" s="278" t="e">
        <f>+N98-O98+MARZO!P98</f>
        <v>#REF!</v>
      </c>
      <c r="Q98" s="280" t="e">
        <f t="shared" si="46"/>
        <v>#REF!</v>
      </c>
      <c r="R98" s="279" t="e">
        <f>+H98-P98</f>
        <v>#REF!</v>
      </c>
      <c r="S98" s="281" t="e">
        <f t="shared" si="47"/>
        <v>#REF!</v>
      </c>
      <c r="T98" s="278" t="e">
        <f>+MARZO!V98</f>
        <v>#REF!</v>
      </c>
      <c r="U98" s="278"/>
      <c r="V98" s="278" t="e">
        <f>+T98+U98</f>
        <v>#REF!</v>
      </c>
      <c r="W98" s="281" t="e">
        <f t="shared" si="48"/>
        <v>#REF!</v>
      </c>
      <c r="X98" s="278">
        <f>+U98</f>
        <v>0</v>
      </c>
      <c r="Y98" s="278" t="e">
        <f>+MARZO!Y98+X98</f>
        <v>#REF!</v>
      </c>
      <c r="Z98" s="281" t="e">
        <f t="shared" si="49"/>
        <v>#REF!</v>
      </c>
      <c r="AA98" s="282" t="e">
        <f>+P98-Y98</f>
        <v>#REF!</v>
      </c>
    </row>
    <row r="99" spans="1:256" x14ac:dyDescent="0.2">
      <c r="A99" s="276" t="s">
        <v>248</v>
      </c>
      <c r="B99" s="333" t="s">
        <v>249</v>
      </c>
      <c r="C99" s="278">
        <v>0</v>
      </c>
      <c r="D99" s="279">
        <v>0</v>
      </c>
      <c r="E99" s="279">
        <v>0</v>
      </c>
      <c r="F99" s="279"/>
      <c r="G99" s="279">
        <v>0</v>
      </c>
      <c r="H99" s="278">
        <f>+C99+D99-E99+F99-G99</f>
        <v>0</v>
      </c>
      <c r="I99" s="279">
        <f>+'CDP-RP ABR'!C291</f>
        <v>0</v>
      </c>
      <c r="J99" s="279"/>
      <c r="K99" s="278" t="e">
        <f>+I99-J99+MARZO!K99</f>
        <v>#REF!</v>
      </c>
      <c r="L99" s="280" t="e">
        <f t="shared" si="45"/>
        <v>#REF!</v>
      </c>
      <c r="M99" s="279" t="e">
        <f>+H99-K99</f>
        <v>#REF!</v>
      </c>
      <c r="N99" s="279">
        <f>+'CDP-RP ABR'!G291</f>
        <v>0</v>
      </c>
      <c r="O99" s="279">
        <v>0</v>
      </c>
      <c r="P99" s="278" t="e">
        <f>+N99-O99+MARZO!P99</f>
        <v>#REF!</v>
      </c>
      <c r="Q99" s="280" t="e">
        <f t="shared" si="46"/>
        <v>#REF!</v>
      </c>
      <c r="R99" s="279" t="e">
        <f>+H99-P99</f>
        <v>#REF!</v>
      </c>
      <c r="S99" s="281" t="e">
        <f t="shared" si="47"/>
        <v>#REF!</v>
      </c>
      <c r="T99" s="278" t="e">
        <f>+MARZO!V99</f>
        <v>#REF!</v>
      </c>
      <c r="U99" s="278"/>
      <c r="V99" s="278" t="e">
        <f>+T99+U99</f>
        <v>#REF!</v>
      </c>
      <c r="W99" s="281" t="e">
        <f t="shared" si="48"/>
        <v>#REF!</v>
      </c>
      <c r="X99" s="278">
        <f>+U99</f>
        <v>0</v>
      </c>
      <c r="Y99" s="278" t="e">
        <f>+MARZO!Y99+X99</f>
        <v>#REF!</v>
      </c>
      <c r="Z99" s="281" t="e">
        <f t="shared" si="49"/>
        <v>#REF!</v>
      </c>
      <c r="AA99" s="282" t="e">
        <f>+P99-Y99</f>
        <v>#REF!</v>
      </c>
    </row>
    <row r="101" spans="1:256" x14ac:dyDescent="0.2">
      <c r="Y101" s="334"/>
    </row>
    <row r="103" spans="1:256" x14ac:dyDescent="0.2">
      <c r="P103" s="334"/>
    </row>
    <row r="106" spans="1:256" s="216" customFormat="1" ht="18" x14ac:dyDescent="0.25">
      <c r="B106" s="335"/>
      <c r="H106" s="224"/>
      <c r="L106" s="222"/>
      <c r="Q106" s="336"/>
      <c r="R106" s="335"/>
      <c r="S106" s="336"/>
      <c r="T106" s="335"/>
      <c r="W106" s="222"/>
      <c r="Z106" s="222"/>
    </row>
    <row r="107" spans="1:256" s="216" customFormat="1" ht="18" x14ac:dyDescent="0.25">
      <c r="B107" s="217" t="s">
        <v>250</v>
      </c>
      <c r="C107" s="217"/>
      <c r="D107" s="217"/>
      <c r="E107" s="217"/>
      <c r="F107" s="218"/>
      <c r="G107" s="217"/>
      <c r="H107" s="219"/>
      <c r="I107" s="218"/>
      <c r="J107" s="218"/>
      <c r="K107" s="218"/>
      <c r="L107" s="220"/>
      <c r="Q107" s="221" t="s">
        <v>251</v>
      </c>
      <c r="R107" s="217"/>
      <c r="S107" s="222"/>
      <c r="U107" s="218"/>
      <c r="V107" s="218"/>
      <c r="W107" s="223"/>
      <c r="Z107" s="222"/>
      <c r="IT107" s="218"/>
      <c r="IU107" s="218"/>
      <c r="IV107" s="218"/>
    </row>
    <row r="108" spans="1:256" s="216" customFormat="1" ht="18" x14ac:dyDescent="0.25">
      <c r="B108" s="217" t="s">
        <v>252</v>
      </c>
      <c r="C108" s="217"/>
      <c r="D108" s="217"/>
      <c r="E108" s="217"/>
      <c r="F108" s="218"/>
      <c r="G108" s="217"/>
      <c r="H108" s="219"/>
      <c r="I108" s="218"/>
      <c r="J108" s="218"/>
      <c r="K108" s="218"/>
      <c r="L108" s="220"/>
      <c r="Q108" s="221" t="s">
        <v>253</v>
      </c>
      <c r="R108" s="217"/>
      <c r="S108" s="222"/>
      <c r="U108" s="218"/>
      <c r="V108" s="218"/>
      <c r="W108" s="223"/>
      <c r="Z108" s="222"/>
      <c r="IT108" s="218"/>
      <c r="IU108" s="218"/>
      <c r="IV108" s="218"/>
    </row>
    <row r="109" spans="1:256" s="216" customFormat="1" ht="18" x14ac:dyDescent="0.25">
      <c r="B109" s="217" t="s">
        <v>254</v>
      </c>
      <c r="F109" s="218"/>
      <c r="H109" s="224"/>
      <c r="I109" s="218"/>
      <c r="J109" s="218"/>
      <c r="K109" s="218"/>
      <c r="L109" s="222"/>
      <c r="Q109" s="221" t="s">
        <v>255</v>
      </c>
      <c r="S109" s="222"/>
      <c r="U109" s="218"/>
      <c r="V109" s="218"/>
      <c r="W109" s="223"/>
      <c r="Z109" s="222"/>
      <c r="IT109" s="218"/>
      <c r="IU109" s="218"/>
      <c r="IV109" s="218"/>
    </row>
  </sheetData>
  <sheetProtection selectLockedCells="1" selectUnlockedCells="1"/>
  <mergeCells count="28"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W6:W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</mergeCells>
  <pageMargins left="0.70833333333333337" right="1.2993055555555555" top="0.74791666666666667" bottom="0.74791666666666667" header="0.51180555555555551" footer="0.51180555555555551"/>
  <pageSetup firstPageNumber="0" fitToHeight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opLeftCell="A232" workbookViewId="0">
      <selection activeCell="A248" sqref="A248"/>
    </sheetView>
  </sheetViews>
  <sheetFormatPr baseColWidth="10" defaultRowHeight="15" x14ac:dyDescent="0.25"/>
  <cols>
    <col min="1" max="1" width="14.85546875" style="1" customWidth="1"/>
    <col min="2" max="2" width="14.5703125" style="1" customWidth="1"/>
    <col min="3" max="3" width="19.5703125" style="1" customWidth="1"/>
    <col min="4" max="4" width="103" style="1" customWidth="1"/>
    <col min="5" max="5" width="13.140625" style="1" customWidth="1"/>
    <col min="6" max="6" width="11.42578125" style="1"/>
    <col min="7" max="7" width="14.140625" style="1" customWidth="1"/>
    <col min="8" max="16384" width="11.42578125" style="1"/>
  </cols>
  <sheetData>
    <row r="1" spans="1:7" x14ac:dyDescent="0.25">
      <c r="D1" s="4"/>
      <c r="G1" s="5"/>
    </row>
    <row r="2" spans="1:7" x14ac:dyDescent="0.25">
      <c r="D2" s="4"/>
      <c r="G2" s="5"/>
    </row>
    <row r="3" spans="1:7" x14ac:dyDescent="0.25">
      <c r="A3" s="6" t="s">
        <v>0</v>
      </c>
      <c r="B3" s="7" t="s">
        <v>1</v>
      </c>
      <c r="C3" s="7" t="s">
        <v>2</v>
      </c>
      <c r="D3" s="9" t="s">
        <v>3</v>
      </c>
      <c r="E3" s="7" t="s">
        <v>4</v>
      </c>
      <c r="F3" s="7" t="s">
        <v>5</v>
      </c>
      <c r="G3" s="10" t="s">
        <v>2</v>
      </c>
    </row>
    <row r="4" spans="1:7" x14ac:dyDescent="0.25">
      <c r="A4" s="337"/>
      <c r="B4" s="7"/>
      <c r="C4" s="22"/>
      <c r="D4" s="338"/>
      <c r="E4" s="7"/>
      <c r="F4" s="7"/>
      <c r="G4" s="10"/>
    </row>
    <row r="5" spans="1:7" x14ac:dyDescent="0.25">
      <c r="A5" s="18"/>
      <c r="B5" s="21"/>
      <c r="C5" s="22"/>
      <c r="D5" s="339"/>
      <c r="E5" s="340"/>
      <c r="F5" s="21"/>
      <c r="G5" s="22"/>
    </row>
    <row r="6" spans="1:7" x14ac:dyDescent="0.25">
      <c r="A6" s="17"/>
      <c r="B6" s="17"/>
      <c r="C6" s="22">
        <f>SUM(C4:C5)</f>
        <v>0</v>
      </c>
      <c r="D6" s="20" t="s">
        <v>6</v>
      </c>
      <c r="E6" s="21"/>
      <c r="F6" s="21"/>
      <c r="G6" s="22">
        <f>SUM(G4:G5)</f>
        <v>0</v>
      </c>
    </row>
    <row r="7" spans="1:7" x14ac:dyDescent="0.25">
      <c r="A7" s="23"/>
      <c r="B7" s="23"/>
      <c r="C7" s="23"/>
      <c r="D7" s="25"/>
      <c r="E7" s="26"/>
      <c r="F7" s="26"/>
      <c r="G7" s="27"/>
    </row>
    <row r="8" spans="1:7" x14ac:dyDescent="0.25">
      <c r="A8" s="23"/>
      <c r="B8" s="23"/>
      <c r="C8" s="23"/>
      <c r="D8" s="25"/>
      <c r="E8" s="26"/>
      <c r="F8" s="26"/>
      <c r="G8" s="27"/>
    </row>
    <row r="9" spans="1:7" x14ac:dyDescent="0.25">
      <c r="A9" s="18" t="s">
        <v>0</v>
      </c>
      <c r="B9" s="21" t="s">
        <v>1</v>
      </c>
      <c r="C9" s="7" t="s">
        <v>2</v>
      </c>
      <c r="D9" s="28" t="s">
        <v>7</v>
      </c>
      <c r="E9" s="21" t="s">
        <v>4</v>
      </c>
      <c r="F9" s="21" t="s">
        <v>5</v>
      </c>
      <c r="G9" s="22" t="s">
        <v>2</v>
      </c>
    </row>
    <row r="10" spans="1:7" x14ac:dyDescent="0.25">
      <c r="A10" s="6"/>
      <c r="B10" s="7"/>
      <c r="C10" s="7"/>
      <c r="D10" s="28"/>
      <c r="E10" s="7"/>
      <c r="F10" s="7"/>
      <c r="G10" s="10"/>
    </row>
    <row r="11" spans="1:7" x14ac:dyDescent="0.25">
      <c r="A11" s="6"/>
      <c r="B11" s="7"/>
      <c r="C11" s="7"/>
      <c r="D11" s="28"/>
      <c r="E11" s="7"/>
      <c r="F11" s="7"/>
      <c r="G11" s="10"/>
    </row>
    <row r="12" spans="1:7" x14ac:dyDescent="0.25">
      <c r="A12" s="18"/>
      <c r="B12" s="21"/>
      <c r="C12" s="21"/>
      <c r="D12" s="28"/>
      <c r="E12" s="21"/>
      <c r="F12" s="21"/>
      <c r="G12" s="22"/>
    </row>
    <row r="13" spans="1:7" x14ac:dyDescent="0.25">
      <c r="A13" s="18"/>
      <c r="B13" s="18"/>
      <c r="C13" s="22">
        <f>SUM(C10:C12)</f>
        <v>0</v>
      </c>
      <c r="D13" s="35" t="s">
        <v>6</v>
      </c>
      <c r="E13" s="21"/>
      <c r="F13" s="21"/>
      <c r="G13" s="22">
        <f>SUM(G10:G12)</f>
        <v>0</v>
      </c>
    </row>
    <row r="14" spans="1:7" x14ac:dyDescent="0.25">
      <c r="A14" s="26"/>
      <c r="B14" s="26"/>
      <c r="C14" s="26"/>
      <c r="D14" s="37"/>
      <c r="E14" s="26"/>
      <c r="F14" s="26"/>
      <c r="G14" s="27"/>
    </row>
    <row r="15" spans="1:7" x14ac:dyDescent="0.25">
      <c r="A15" s="26"/>
      <c r="B15" s="26"/>
      <c r="C15" s="26"/>
      <c r="D15" s="37"/>
      <c r="E15" s="26"/>
      <c r="F15" s="26"/>
      <c r="G15" s="27"/>
    </row>
    <row r="16" spans="1:7" x14ac:dyDescent="0.25">
      <c r="A16" s="18" t="s">
        <v>0</v>
      </c>
      <c r="B16" s="21" t="s">
        <v>1</v>
      </c>
      <c r="C16" s="7" t="s">
        <v>2</v>
      </c>
      <c r="D16" s="28" t="s">
        <v>8</v>
      </c>
      <c r="E16" s="21" t="s">
        <v>4</v>
      </c>
      <c r="F16" s="21" t="s">
        <v>5</v>
      </c>
      <c r="G16" s="22" t="s">
        <v>2</v>
      </c>
    </row>
    <row r="17" spans="1:7" x14ac:dyDescent="0.25">
      <c r="A17" s="44"/>
      <c r="B17" s="44"/>
      <c r="C17" s="44"/>
      <c r="D17" s="46"/>
      <c r="E17" s="44"/>
      <c r="F17" s="44"/>
      <c r="G17" s="47"/>
    </row>
    <row r="18" spans="1:7" x14ac:dyDescent="0.25">
      <c r="A18" s="44"/>
      <c r="B18" s="44"/>
      <c r="C18" s="44"/>
      <c r="D18" s="46"/>
      <c r="E18" s="44"/>
      <c r="F18" s="44"/>
      <c r="G18" s="47"/>
    </row>
    <row r="19" spans="1:7" x14ac:dyDescent="0.25">
      <c r="A19" s="18"/>
      <c r="B19" s="18"/>
      <c r="C19" s="22">
        <f>SUM(C17:C18)</f>
        <v>0</v>
      </c>
      <c r="D19" s="35" t="s">
        <v>6</v>
      </c>
      <c r="E19" s="21"/>
      <c r="F19" s="21"/>
      <c r="G19" s="22">
        <f>SUM(G17:G18)</f>
        <v>0</v>
      </c>
    </row>
    <row r="20" spans="1:7" x14ac:dyDescent="0.25">
      <c r="A20" s="23"/>
      <c r="B20" s="23"/>
      <c r="C20" s="23"/>
      <c r="D20" s="25"/>
      <c r="E20" s="26"/>
      <c r="F20" s="26"/>
      <c r="G20" s="27"/>
    </row>
    <row r="21" spans="1:7" x14ac:dyDescent="0.25">
      <c r="A21" s="23"/>
      <c r="B21" s="23"/>
      <c r="C21" s="23"/>
      <c r="D21" s="25"/>
      <c r="E21" s="26"/>
      <c r="F21" s="26"/>
      <c r="G21" s="27"/>
    </row>
    <row r="22" spans="1:7" x14ac:dyDescent="0.25">
      <c r="A22" s="18" t="s">
        <v>0</v>
      </c>
      <c r="B22" s="21" t="s">
        <v>1</v>
      </c>
      <c r="C22" s="7" t="s">
        <v>2</v>
      </c>
      <c r="D22" s="28" t="s">
        <v>9</v>
      </c>
      <c r="E22" s="21" t="s">
        <v>4</v>
      </c>
      <c r="F22" s="21" t="s">
        <v>5</v>
      </c>
      <c r="G22" s="22" t="s">
        <v>2</v>
      </c>
    </row>
    <row r="23" spans="1:7" x14ac:dyDescent="0.25">
      <c r="A23" s="18"/>
      <c r="B23" s="21"/>
      <c r="C23" s="21"/>
      <c r="D23" s="28"/>
      <c r="E23" s="21"/>
      <c r="F23" s="21"/>
      <c r="G23" s="22"/>
    </row>
    <row r="24" spans="1:7" x14ac:dyDescent="0.25">
      <c r="A24" s="18"/>
      <c r="B24" s="21"/>
      <c r="C24" s="21"/>
      <c r="D24" s="28"/>
      <c r="E24" s="21"/>
      <c r="F24" s="21"/>
      <c r="G24" s="22"/>
    </row>
    <row r="25" spans="1:7" x14ac:dyDescent="0.25">
      <c r="A25" s="18"/>
      <c r="B25" s="18"/>
      <c r="C25" s="22">
        <f>SUM(C23:C24)</f>
        <v>0</v>
      </c>
      <c r="D25" s="35" t="s">
        <v>6</v>
      </c>
      <c r="E25" s="21"/>
      <c r="F25" s="21"/>
      <c r="G25" s="22">
        <f>SUM(G23:G24)</f>
        <v>0</v>
      </c>
    </row>
    <row r="26" spans="1:7" x14ac:dyDescent="0.25">
      <c r="A26" s="23"/>
      <c r="B26" s="23"/>
      <c r="C26" s="23"/>
      <c r="D26" s="25"/>
      <c r="E26" s="26"/>
      <c r="F26" s="26"/>
      <c r="G26" s="27"/>
    </row>
    <row r="27" spans="1:7" x14ac:dyDescent="0.25">
      <c r="A27" s="23"/>
      <c r="B27" s="26"/>
      <c r="C27" s="26"/>
      <c r="D27" s="43"/>
      <c r="E27" s="26"/>
      <c r="F27" s="26"/>
      <c r="G27" s="27"/>
    </row>
    <row r="28" spans="1:7" x14ac:dyDescent="0.25">
      <c r="A28" s="18" t="s">
        <v>0</v>
      </c>
      <c r="B28" s="21" t="s">
        <v>1</v>
      </c>
      <c r="C28" s="7" t="s">
        <v>2</v>
      </c>
      <c r="D28" s="40" t="s">
        <v>10</v>
      </c>
      <c r="E28" s="21" t="s">
        <v>4</v>
      </c>
      <c r="F28" s="21" t="s">
        <v>5</v>
      </c>
      <c r="G28" s="22" t="s">
        <v>2</v>
      </c>
    </row>
    <row r="29" spans="1:7" x14ac:dyDescent="0.25">
      <c r="A29" s="18"/>
      <c r="B29" s="21"/>
      <c r="C29" s="21"/>
      <c r="D29" s="40"/>
      <c r="E29" s="21"/>
      <c r="F29" s="21"/>
      <c r="G29" s="22"/>
    </row>
    <row r="30" spans="1:7" x14ac:dyDescent="0.25">
      <c r="A30" s="18"/>
      <c r="B30" s="21"/>
      <c r="C30" s="21"/>
      <c r="D30" s="40"/>
      <c r="E30" s="21"/>
      <c r="F30" s="21"/>
      <c r="G30" s="22"/>
    </row>
    <row r="31" spans="1:7" x14ac:dyDescent="0.25">
      <c r="A31" s="18"/>
      <c r="B31" s="18"/>
      <c r="C31" s="22">
        <f>SUM(C29:C30)</f>
        <v>0</v>
      </c>
      <c r="D31" s="35" t="s">
        <v>6</v>
      </c>
      <c r="E31" s="21"/>
      <c r="F31" s="21"/>
      <c r="G31" s="22">
        <f>SUM(G29:G30)</f>
        <v>0</v>
      </c>
    </row>
    <row r="32" spans="1:7" x14ac:dyDescent="0.25">
      <c r="A32" s="23"/>
      <c r="B32" s="23"/>
      <c r="C32" s="23"/>
      <c r="D32" s="25"/>
      <c r="E32" s="26"/>
      <c r="F32" s="26"/>
      <c r="G32" s="27"/>
    </row>
    <row r="33" spans="1:7" x14ac:dyDescent="0.25">
      <c r="A33" s="23"/>
      <c r="B33" s="23"/>
      <c r="C33" s="23"/>
      <c r="D33" s="25"/>
      <c r="E33" s="26"/>
      <c r="F33" s="26"/>
      <c r="G33" s="27"/>
    </row>
    <row r="34" spans="1:7" x14ac:dyDescent="0.25">
      <c r="A34" s="18" t="s">
        <v>0</v>
      </c>
      <c r="B34" s="21" t="s">
        <v>1</v>
      </c>
      <c r="C34" s="7" t="s">
        <v>2</v>
      </c>
      <c r="D34" s="28" t="s">
        <v>11</v>
      </c>
      <c r="E34" s="21" t="s">
        <v>4</v>
      </c>
      <c r="F34" s="21" t="s">
        <v>5</v>
      </c>
      <c r="G34" s="22" t="s">
        <v>2</v>
      </c>
    </row>
    <row r="35" spans="1:7" x14ac:dyDescent="0.25">
      <c r="A35" s="44"/>
      <c r="B35" s="44"/>
      <c r="C35" s="44"/>
      <c r="D35" s="46"/>
      <c r="E35" s="44"/>
      <c r="F35" s="44"/>
      <c r="G35" s="47"/>
    </row>
    <row r="36" spans="1:7" x14ac:dyDescent="0.25">
      <c r="A36" s="44"/>
      <c r="B36" s="44"/>
      <c r="C36" s="44"/>
      <c r="D36" s="46"/>
      <c r="E36" s="44"/>
      <c r="F36" s="44"/>
      <c r="G36" s="47"/>
    </row>
    <row r="37" spans="1:7" x14ac:dyDescent="0.25">
      <c r="A37" s="18"/>
      <c r="B37" s="18"/>
      <c r="C37" s="22">
        <f>SUM(C35:C36)</f>
        <v>0</v>
      </c>
      <c r="D37" s="35" t="s">
        <v>6</v>
      </c>
      <c r="E37" s="21"/>
      <c r="F37" s="21"/>
      <c r="G37" s="22">
        <f>SUM(G35:G36)</f>
        <v>0</v>
      </c>
    </row>
    <row r="38" spans="1:7" x14ac:dyDescent="0.25">
      <c r="A38" s="48"/>
      <c r="B38" s="48"/>
      <c r="C38" s="48"/>
      <c r="D38" s="51"/>
      <c r="E38" s="48"/>
      <c r="F38" s="48"/>
      <c r="G38" s="52"/>
    </row>
    <row r="39" spans="1:7" x14ac:dyDescent="0.25">
      <c r="A39" s="48"/>
      <c r="B39" s="48"/>
      <c r="C39" s="48"/>
      <c r="D39" s="51"/>
      <c r="E39" s="48"/>
      <c r="F39" s="48"/>
      <c r="G39" s="52"/>
    </row>
    <row r="40" spans="1:7" x14ac:dyDescent="0.25">
      <c r="A40" s="18" t="s">
        <v>0</v>
      </c>
      <c r="B40" s="21" t="s">
        <v>1</v>
      </c>
      <c r="C40" s="7" t="s">
        <v>2</v>
      </c>
      <c r="D40" s="40" t="s">
        <v>12</v>
      </c>
      <c r="E40" s="21" t="s">
        <v>4</v>
      </c>
      <c r="F40" s="21" t="s">
        <v>5</v>
      </c>
      <c r="G40" s="22" t="s">
        <v>2</v>
      </c>
    </row>
    <row r="41" spans="1:7" x14ac:dyDescent="0.25">
      <c r="A41" s="18"/>
      <c r="B41" s="21"/>
      <c r="C41" s="21"/>
      <c r="D41" s="40"/>
      <c r="E41" s="21"/>
      <c r="F41" s="21"/>
      <c r="G41" s="22"/>
    </row>
    <row r="42" spans="1:7" x14ac:dyDescent="0.25">
      <c r="A42" s="18"/>
      <c r="B42" s="21"/>
      <c r="C42" s="21"/>
      <c r="D42" s="40"/>
      <c r="E42" s="21"/>
      <c r="F42" s="21"/>
      <c r="G42" s="22"/>
    </row>
    <row r="43" spans="1:7" x14ac:dyDescent="0.25">
      <c r="A43" s="6"/>
      <c r="B43" s="6"/>
      <c r="C43" s="22">
        <f>SUM(C41:C42)</f>
        <v>0</v>
      </c>
      <c r="D43" s="53" t="s">
        <v>6</v>
      </c>
      <c r="E43" s="7"/>
      <c r="F43" s="7"/>
      <c r="G43" s="10">
        <f>SUM(G41:G42)</f>
        <v>0</v>
      </c>
    </row>
    <row r="44" spans="1:7" x14ac:dyDescent="0.25">
      <c r="A44" s="54"/>
      <c r="B44" s="54"/>
      <c r="C44" s="54"/>
      <c r="D44" s="56"/>
      <c r="E44" s="57"/>
      <c r="F44" s="57"/>
      <c r="G44" s="58"/>
    </row>
    <row r="45" spans="1:7" x14ac:dyDescent="0.25">
      <c r="A45" s="59"/>
      <c r="B45" s="59"/>
      <c r="C45" s="59"/>
      <c r="D45" s="61"/>
      <c r="E45" s="62"/>
      <c r="F45" s="62"/>
      <c r="G45" s="63"/>
    </row>
    <row r="46" spans="1:7" x14ac:dyDescent="0.25">
      <c r="A46" s="64" t="s">
        <v>0</v>
      </c>
      <c r="B46" s="65" t="s">
        <v>1</v>
      </c>
      <c r="C46" s="21" t="s">
        <v>2</v>
      </c>
      <c r="D46" s="66" t="s">
        <v>13</v>
      </c>
      <c r="E46" s="65" t="s">
        <v>4</v>
      </c>
      <c r="F46" s="65" t="s">
        <v>5</v>
      </c>
      <c r="G46" s="67" t="s">
        <v>2</v>
      </c>
    </row>
    <row r="47" spans="1:7" x14ac:dyDescent="0.25">
      <c r="A47" s="68"/>
      <c r="B47" s="69"/>
      <c r="C47" s="341"/>
      <c r="D47" s="342"/>
      <c r="E47" s="72"/>
      <c r="F47" s="69"/>
      <c r="G47" s="73"/>
    </row>
    <row r="48" spans="1:7" x14ac:dyDescent="0.25">
      <c r="A48" s="64"/>
      <c r="B48" s="65"/>
      <c r="C48" s="65"/>
      <c r="D48" s="66"/>
      <c r="E48" s="65"/>
      <c r="F48" s="65"/>
      <c r="G48" s="67"/>
    </row>
    <row r="49" spans="1:7" x14ac:dyDescent="0.25">
      <c r="A49" s="227"/>
      <c r="B49" s="228"/>
      <c r="C49" s="228"/>
      <c r="D49" s="229"/>
      <c r="E49" s="228"/>
      <c r="F49" s="228"/>
      <c r="G49" s="230"/>
    </row>
    <row r="50" spans="1:7" x14ac:dyDescent="0.25">
      <c r="A50" s="18"/>
      <c r="B50" s="21"/>
      <c r="C50" s="21"/>
      <c r="D50" s="40"/>
      <c r="E50" s="21"/>
      <c r="F50" s="21"/>
      <c r="G50" s="22"/>
    </row>
    <row r="51" spans="1:7" x14ac:dyDescent="0.25">
      <c r="A51" s="18"/>
      <c r="B51" s="18"/>
      <c r="C51" s="22">
        <f>SUM(C47:C50)</f>
        <v>0</v>
      </c>
      <c r="D51" s="35" t="s">
        <v>6</v>
      </c>
      <c r="E51" s="21"/>
      <c r="F51" s="21"/>
      <c r="G51" s="22">
        <f>SUM(G47:G50)</f>
        <v>0</v>
      </c>
    </row>
    <row r="52" spans="1:7" x14ac:dyDescent="0.25">
      <c r="A52" s="23"/>
      <c r="B52" s="23"/>
      <c r="C52" s="23"/>
      <c r="D52" s="25"/>
      <c r="E52" s="26"/>
      <c r="F52" s="26"/>
      <c r="G52" s="27"/>
    </row>
    <row r="53" spans="1:7" x14ac:dyDescent="0.25">
      <c r="A53" s="23"/>
      <c r="B53" s="23"/>
      <c r="C53" s="23"/>
      <c r="D53" s="25"/>
      <c r="E53" s="26"/>
      <c r="F53" s="26"/>
      <c r="G53" s="27"/>
    </row>
    <row r="54" spans="1:7" x14ac:dyDescent="0.25">
      <c r="A54" s="18" t="s">
        <v>0</v>
      </c>
      <c r="B54" s="21" t="s">
        <v>1</v>
      </c>
      <c r="C54" s="21" t="s">
        <v>2</v>
      </c>
      <c r="D54" s="40" t="s">
        <v>14</v>
      </c>
      <c r="E54" s="21" t="s">
        <v>4</v>
      </c>
      <c r="F54" s="21" t="s">
        <v>5</v>
      </c>
      <c r="G54" s="22" t="s">
        <v>2</v>
      </c>
    </row>
    <row r="55" spans="1:7" x14ac:dyDescent="0.25">
      <c r="A55" s="68"/>
      <c r="B55" s="69"/>
      <c r="C55" s="341"/>
      <c r="D55" s="342"/>
      <c r="E55" s="72"/>
      <c r="F55" s="69"/>
      <c r="G55" s="73"/>
    </row>
    <row r="56" spans="1:7" x14ac:dyDescent="0.25">
      <c r="A56" s="64"/>
      <c r="B56" s="65"/>
      <c r="C56" s="65"/>
      <c r="D56" s="46"/>
      <c r="E56" s="65"/>
      <c r="F56" s="65"/>
      <c r="G56" s="67"/>
    </row>
    <row r="57" spans="1:7" x14ac:dyDescent="0.25">
      <c r="A57" s="64"/>
      <c r="B57" s="65"/>
      <c r="C57" s="65"/>
      <c r="D57" s="46"/>
      <c r="E57" s="65"/>
      <c r="F57" s="65"/>
      <c r="G57" s="67"/>
    </row>
    <row r="58" spans="1:7" x14ac:dyDescent="0.25">
      <c r="A58" s="35"/>
      <c r="B58" s="18"/>
      <c r="C58" s="22">
        <f>SUM(C55:C57)</f>
        <v>0</v>
      </c>
      <c r="D58" s="35" t="s">
        <v>6</v>
      </c>
      <c r="E58" s="21"/>
      <c r="F58" s="21"/>
      <c r="G58" s="22">
        <f>SUM(G55:G57)</f>
        <v>0</v>
      </c>
    </row>
    <row r="59" spans="1:7" x14ac:dyDescent="0.25">
      <c r="A59" s="23"/>
      <c r="B59" s="23"/>
      <c r="C59" s="23"/>
      <c r="D59" s="25"/>
      <c r="E59" s="26"/>
      <c r="F59" s="26"/>
      <c r="G59" s="27"/>
    </row>
    <row r="60" spans="1:7" x14ac:dyDescent="0.25">
      <c r="A60" s="23"/>
      <c r="B60" s="23"/>
      <c r="C60" s="23"/>
      <c r="D60" s="25"/>
      <c r="E60" s="26"/>
      <c r="F60" s="26"/>
      <c r="G60" s="27"/>
    </row>
    <row r="61" spans="1:7" x14ac:dyDescent="0.25">
      <c r="A61" s="18" t="s">
        <v>0</v>
      </c>
      <c r="B61" s="21" t="s">
        <v>1</v>
      </c>
      <c r="C61" s="7" t="s">
        <v>2</v>
      </c>
      <c r="D61" s="80" t="s">
        <v>15</v>
      </c>
      <c r="E61" s="21" t="s">
        <v>4</v>
      </c>
      <c r="F61" s="21" t="s">
        <v>5</v>
      </c>
      <c r="G61" s="22" t="s">
        <v>2</v>
      </c>
    </row>
    <row r="62" spans="1:7" x14ac:dyDescent="0.25">
      <c r="A62" s="18"/>
      <c r="B62" s="21"/>
      <c r="C62" s="21"/>
      <c r="D62" s="80"/>
      <c r="E62" s="21"/>
      <c r="F62" s="21"/>
      <c r="G62" s="22"/>
    </row>
    <row r="63" spans="1:7" x14ac:dyDescent="0.25">
      <c r="A63" s="17"/>
      <c r="B63" s="17"/>
      <c r="C63" s="22">
        <f>SUM(C62)</f>
        <v>0</v>
      </c>
      <c r="D63" s="81" t="s">
        <v>6</v>
      </c>
      <c r="E63" s="7"/>
      <c r="F63" s="7"/>
      <c r="G63" s="10">
        <f>SUM(G62)</f>
        <v>0</v>
      </c>
    </row>
    <row r="64" spans="1:7" x14ac:dyDescent="0.25">
      <c r="A64" s="54"/>
      <c r="B64" s="57"/>
      <c r="C64" s="57"/>
      <c r="D64" s="83"/>
      <c r="E64" s="57"/>
      <c r="F64" s="57"/>
      <c r="G64" s="58"/>
    </row>
    <row r="65" spans="1:7" x14ac:dyDescent="0.25">
      <c r="A65" s="59"/>
      <c r="B65" s="62"/>
      <c r="C65" s="62"/>
      <c r="D65" s="85"/>
      <c r="E65" s="62"/>
      <c r="F65" s="62"/>
      <c r="G65" s="63"/>
    </row>
    <row r="66" spans="1:7" x14ac:dyDescent="0.25">
      <c r="A66" s="18" t="s">
        <v>0</v>
      </c>
      <c r="B66" s="21" t="s">
        <v>1</v>
      </c>
      <c r="C66" s="7" t="s">
        <v>2</v>
      </c>
      <c r="D66" s="66" t="s">
        <v>16</v>
      </c>
      <c r="E66" s="21" t="s">
        <v>4</v>
      </c>
      <c r="F66" s="21" t="s">
        <v>5</v>
      </c>
      <c r="G66" s="22" t="s">
        <v>2</v>
      </c>
    </row>
    <row r="67" spans="1:7" x14ac:dyDescent="0.25">
      <c r="A67" s="18"/>
      <c r="B67" s="21"/>
      <c r="C67" s="21"/>
      <c r="D67" s="66"/>
      <c r="E67" s="21"/>
      <c r="F67" s="21"/>
      <c r="G67" s="22"/>
    </row>
    <row r="68" spans="1:7" x14ac:dyDescent="0.25">
      <c r="A68" s="18"/>
      <c r="B68" s="21"/>
      <c r="C68" s="65"/>
      <c r="D68" s="66"/>
      <c r="E68" s="21"/>
      <c r="F68" s="21"/>
      <c r="G68" s="22"/>
    </row>
    <row r="69" spans="1:7" x14ac:dyDescent="0.25">
      <c r="A69" s="6"/>
      <c r="B69" s="6"/>
      <c r="C69" s="22">
        <f>SUM(C67:C68)</f>
        <v>0</v>
      </c>
      <c r="D69" s="53" t="s">
        <v>6</v>
      </c>
      <c r="E69" s="7"/>
      <c r="F69" s="7"/>
      <c r="G69" s="10">
        <f>SUM(G67:G68)</f>
        <v>0</v>
      </c>
    </row>
    <row r="70" spans="1:7" x14ac:dyDescent="0.25">
      <c r="A70" s="54"/>
      <c r="B70" s="54"/>
      <c r="C70" s="54"/>
      <c r="D70" s="56"/>
      <c r="E70" s="57"/>
      <c r="F70" s="57"/>
      <c r="G70" s="58"/>
    </row>
    <row r="71" spans="1:7" x14ac:dyDescent="0.25">
      <c r="A71" s="59"/>
      <c r="B71" s="59"/>
      <c r="C71" s="59"/>
      <c r="D71" s="61"/>
      <c r="E71" s="62"/>
      <c r="F71" s="62"/>
      <c r="G71" s="63"/>
    </row>
    <row r="72" spans="1:7" x14ac:dyDescent="0.25">
      <c r="A72" s="64" t="s">
        <v>0</v>
      </c>
      <c r="B72" s="65" t="s">
        <v>1</v>
      </c>
      <c r="C72" s="7" t="s">
        <v>2</v>
      </c>
      <c r="D72" s="66" t="s">
        <v>17</v>
      </c>
      <c r="E72" s="21" t="s">
        <v>4</v>
      </c>
      <c r="F72" s="21" t="s">
        <v>5</v>
      </c>
      <c r="G72" s="22" t="s">
        <v>2</v>
      </c>
    </row>
    <row r="73" spans="1:7" x14ac:dyDescent="0.25">
      <c r="A73" s="64"/>
      <c r="B73" s="65"/>
      <c r="C73" s="21"/>
      <c r="D73" s="66"/>
      <c r="E73" s="21"/>
      <c r="F73" s="21"/>
      <c r="G73" s="22"/>
    </row>
    <row r="74" spans="1:7" x14ac:dyDescent="0.25">
      <c r="A74" s="64"/>
      <c r="B74" s="65"/>
      <c r="C74" s="65"/>
      <c r="D74" s="66"/>
      <c r="E74" s="21"/>
      <c r="F74" s="21"/>
      <c r="G74" s="22"/>
    </row>
    <row r="75" spans="1:7" x14ac:dyDescent="0.25">
      <c r="A75" s="6"/>
      <c r="B75" s="6"/>
      <c r="C75" s="22">
        <f>SUM(C73:C74)</f>
        <v>0</v>
      </c>
      <c r="D75" s="53" t="s">
        <v>6</v>
      </c>
      <c r="E75" s="7"/>
      <c r="F75" s="7"/>
      <c r="G75" s="10">
        <f>SUM(G73:G74)</f>
        <v>0</v>
      </c>
    </row>
    <row r="76" spans="1:7" x14ac:dyDescent="0.25">
      <c r="A76" s="54"/>
      <c r="B76" s="54"/>
      <c r="C76" s="54"/>
      <c r="D76" s="56"/>
      <c r="E76" s="57"/>
      <c r="F76" s="57"/>
      <c r="G76" s="58"/>
    </row>
    <row r="77" spans="1:7" x14ac:dyDescent="0.25">
      <c r="A77" s="59"/>
      <c r="B77" s="59"/>
      <c r="C77" s="59"/>
      <c r="D77" s="61"/>
      <c r="E77" s="62"/>
      <c r="F77" s="62"/>
      <c r="G77" s="63"/>
    </row>
    <row r="78" spans="1:7" x14ac:dyDescent="0.25">
      <c r="A78" s="64" t="s">
        <v>0</v>
      </c>
      <c r="B78" s="65" t="s">
        <v>1</v>
      </c>
      <c r="C78" s="7" t="s">
        <v>2</v>
      </c>
      <c r="D78" s="66" t="s">
        <v>18</v>
      </c>
      <c r="E78" s="65" t="s">
        <v>4</v>
      </c>
      <c r="F78" s="65" t="s">
        <v>5</v>
      </c>
      <c r="G78" s="67" t="s">
        <v>2</v>
      </c>
    </row>
    <row r="79" spans="1:7" x14ac:dyDescent="0.25">
      <c r="A79" s="64"/>
      <c r="B79" s="65"/>
      <c r="C79" s="21"/>
      <c r="D79" s="66"/>
      <c r="E79" s="65"/>
      <c r="F79" s="65"/>
      <c r="G79" s="67"/>
    </row>
    <row r="80" spans="1:7" x14ac:dyDescent="0.25">
      <c r="A80" s="6"/>
      <c r="B80" s="6"/>
      <c r="C80" s="22">
        <f>SUM(C79)</f>
        <v>0</v>
      </c>
      <c r="D80" s="53" t="s">
        <v>6</v>
      </c>
      <c r="E80" s="7"/>
      <c r="F80" s="7"/>
      <c r="G80" s="10">
        <f>SUM(G79)</f>
        <v>0</v>
      </c>
    </row>
    <row r="81" spans="1:7" x14ac:dyDescent="0.25">
      <c r="A81" s="54"/>
      <c r="B81" s="54"/>
      <c r="C81" s="54"/>
      <c r="D81" s="56"/>
      <c r="E81" s="57"/>
      <c r="F81" s="57"/>
      <c r="G81" s="58"/>
    </row>
    <row r="82" spans="1:7" x14ac:dyDescent="0.25">
      <c r="A82" s="59"/>
      <c r="B82" s="59"/>
      <c r="C82" s="59"/>
      <c r="D82" s="61"/>
      <c r="E82" s="62"/>
      <c r="F82" s="62"/>
      <c r="G82" s="63"/>
    </row>
    <row r="83" spans="1:7" x14ac:dyDescent="0.25">
      <c r="A83" s="64" t="s">
        <v>0</v>
      </c>
      <c r="B83" s="65" t="s">
        <v>1</v>
      </c>
      <c r="C83" s="7" t="s">
        <v>2</v>
      </c>
      <c r="D83" s="66" t="s">
        <v>19</v>
      </c>
      <c r="E83" s="65" t="s">
        <v>4</v>
      </c>
      <c r="F83" s="65" t="s">
        <v>5</v>
      </c>
      <c r="G83" s="67" t="s">
        <v>2</v>
      </c>
    </row>
    <row r="84" spans="1:7" x14ac:dyDescent="0.25">
      <c r="A84" s="18"/>
      <c r="B84" s="21"/>
      <c r="C84" s="21"/>
      <c r="D84" s="40"/>
      <c r="E84" s="21"/>
      <c r="F84" s="21"/>
      <c r="G84" s="22"/>
    </row>
    <row r="85" spans="1:7" x14ac:dyDescent="0.25">
      <c r="A85" s="18"/>
      <c r="B85" s="18"/>
      <c r="C85" s="22">
        <f>SUM(C84)</f>
        <v>0</v>
      </c>
      <c r="D85" s="35" t="s">
        <v>6</v>
      </c>
      <c r="E85" s="21"/>
      <c r="F85" s="21"/>
      <c r="G85" s="22">
        <f>SUM(G84)</f>
        <v>0</v>
      </c>
    </row>
    <row r="86" spans="1:7" x14ac:dyDescent="0.25">
      <c r="A86" s="23"/>
      <c r="B86" s="23"/>
      <c r="C86" s="23"/>
      <c r="D86" s="25"/>
      <c r="E86" s="26"/>
      <c r="F86" s="26"/>
      <c r="G86" s="27"/>
    </row>
    <row r="87" spans="1:7" x14ac:dyDescent="0.25">
      <c r="A87" s="23"/>
      <c r="B87" s="23"/>
      <c r="C87" s="23"/>
      <c r="D87" s="25"/>
      <c r="E87" s="26"/>
      <c r="F87" s="26"/>
      <c r="G87" s="27"/>
    </row>
    <row r="88" spans="1:7" x14ac:dyDescent="0.25">
      <c r="A88" s="18" t="s">
        <v>0</v>
      </c>
      <c r="B88" s="21" t="s">
        <v>1</v>
      </c>
      <c r="C88" s="7" t="s">
        <v>2</v>
      </c>
      <c r="D88" s="40" t="s">
        <v>20</v>
      </c>
      <c r="E88" s="21" t="s">
        <v>4</v>
      </c>
      <c r="F88" s="21" t="s">
        <v>5</v>
      </c>
      <c r="G88" s="22" t="s">
        <v>2</v>
      </c>
    </row>
    <row r="89" spans="1:7" x14ac:dyDescent="0.25">
      <c r="A89" s="44"/>
      <c r="B89" s="44"/>
      <c r="C89" s="44"/>
      <c r="D89" s="46"/>
      <c r="E89" s="44"/>
      <c r="F89" s="44"/>
      <c r="G89" s="47"/>
    </row>
    <row r="90" spans="1:7" x14ac:dyDescent="0.25">
      <c r="A90" s="44"/>
      <c r="B90" s="44"/>
      <c r="C90" s="44"/>
      <c r="D90" s="46"/>
      <c r="E90" s="44"/>
      <c r="F90" s="44"/>
      <c r="G90" s="47"/>
    </row>
    <row r="91" spans="1:7" x14ac:dyDescent="0.25">
      <c r="A91" s="6"/>
      <c r="B91" s="6"/>
      <c r="C91" s="22">
        <f>SUM(C89:C90)</f>
        <v>0</v>
      </c>
      <c r="D91" s="53" t="s">
        <v>6</v>
      </c>
      <c r="E91" s="7"/>
      <c r="F91" s="7"/>
      <c r="G91" s="10">
        <f>SUM(G89:G90)</f>
        <v>0</v>
      </c>
    </row>
    <row r="92" spans="1:7" x14ac:dyDescent="0.25">
      <c r="A92" s="54"/>
      <c r="B92" s="54"/>
      <c r="C92" s="54"/>
      <c r="D92" s="56"/>
      <c r="E92" s="57"/>
      <c r="F92" s="57"/>
      <c r="G92" s="58"/>
    </row>
    <row r="93" spans="1:7" x14ac:dyDescent="0.25">
      <c r="A93" s="59"/>
      <c r="B93" s="59"/>
      <c r="C93" s="59"/>
      <c r="D93" s="61"/>
      <c r="E93" s="62"/>
      <c r="F93" s="62"/>
      <c r="G93" s="63"/>
    </row>
    <row r="94" spans="1:7" x14ac:dyDescent="0.25">
      <c r="A94" s="18" t="s">
        <v>0</v>
      </c>
      <c r="B94" s="21" t="s">
        <v>1</v>
      </c>
      <c r="C94" s="21" t="s">
        <v>2</v>
      </c>
      <c r="D94" s="66" t="s">
        <v>21</v>
      </c>
      <c r="E94" s="21" t="s">
        <v>4</v>
      </c>
      <c r="F94" s="21" t="s">
        <v>5</v>
      </c>
      <c r="G94" s="22" t="s">
        <v>2</v>
      </c>
    </row>
    <row r="95" spans="1:7" x14ac:dyDescent="0.25">
      <c r="A95" s="96"/>
      <c r="B95" s="96"/>
      <c r="C95" s="96"/>
      <c r="D95" s="71"/>
      <c r="E95" s="96"/>
      <c r="F95" s="96"/>
      <c r="G95" s="93"/>
    </row>
    <row r="96" spans="1:7" x14ac:dyDescent="0.25">
      <c r="A96" s="96"/>
      <c r="B96" s="96"/>
      <c r="C96" s="96"/>
      <c r="D96" s="71"/>
      <c r="E96" s="96"/>
      <c r="F96" s="96"/>
      <c r="G96" s="93"/>
    </row>
    <row r="97" spans="1:7" x14ac:dyDescent="0.25">
      <c r="A97" s="6"/>
      <c r="B97" s="6"/>
      <c r="C97" s="22">
        <f>SUM(C95:C96)</f>
        <v>0</v>
      </c>
      <c r="D97" s="53" t="s">
        <v>6</v>
      </c>
      <c r="E97" s="7"/>
      <c r="F97" s="7"/>
      <c r="G97" s="10">
        <f>SUM(G95:G96)</f>
        <v>0</v>
      </c>
    </row>
    <row r="98" spans="1:7" x14ac:dyDescent="0.25">
      <c r="A98" s="54"/>
      <c r="B98" s="54"/>
      <c r="C98" s="54"/>
      <c r="D98" s="56"/>
      <c r="E98" s="57"/>
      <c r="F98" s="57"/>
      <c r="G98" s="58"/>
    </row>
    <row r="99" spans="1:7" x14ac:dyDescent="0.25">
      <c r="A99" s="59"/>
      <c r="B99" s="59"/>
      <c r="C99" s="59"/>
      <c r="D99" s="61"/>
      <c r="E99" s="62"/>
      <c r="F99" s="62"/>
      <c r="G99" s="63"/>
    </row>
    <row r="100" spans="1:7" x14ac:dyDescent="0.25">
      <c r="A100" s="64" t="s">
        <v>0</v>
      </c>
      <c r="B100" s="65" t="s">
        <v>1</v>
      </c>
      <c r="C100" s="21" t="s">
        <v>2</v>
      </c>
      <c r="D100" s="66" t="s">
        <v>22</v>
      </c>
      <c r="E100" s="65" t="s">
        <v>4</v>
      </c>
      <c r="F100" s="65" t="s">
        <v>5</v>
      </c>
      <c r="G100" s="67" t="s">
        <v>2</v>
      </c>
    </row>
    <row r="101" spans="1:7" x14ac:dyDescent="0.25">
      <c r="A101" s="64"/>
      <c r="B101" s="65"/>
      <c r="C101" s="65"/>
      <c r="D101" s="66"/>
      <c r="E101" s="65"/>
      <c r="F101" s="65"/>
      <c r="G101" s="67"/>
    </row>
    <row r="102" spans="1:7" x14ac:dyDescent="0.25">
      <c r="A102" s="64"/>
      <c r="B102" s="65"/>
      <c r="C102" s="65"/>
      <c r="D102" s="66"/>
      <c r="E102" s="65"/>
      <c r="F102" s="65"/>
      <c r="G102" s="67"/>
    </row>
    <row r="103" spans="1:7" x14ac:dyDescent="0.25">
      <c r="A103" s="18"/>
      <c r="B103" s="18"/>
      <c r="C103" s="22">
        <f>SUM(C101:C102)</f>
        <v>0</v>
      </c>
      <c r="D103" s="35" t="s">
        <v>6</v>
      </c>
      <c r="E103" s="21"/>
      <c r="F103" s="21"/>
      <c r="G103" s="22">
        <f>SUM(G101:G102)</f>
        <v>0</v>
      </c>
    </row>
    <row r="104" spans="1:7" x14ac:dyDescent="0.25">
      <c r="A104" s="23"/>
      <c r="B104" s="23"/>
      <c r="C104" s="23"/>
      <c r="D104" s="25"/>
      <c r="E104" s="26"/>
      <c r="F104" s="26"/>
      <c r="G104" s="27"/>
    </row>
    <row r="105" spans="1:7" x14ac:dyDescent="0.25">
      <c r="A105" s="23"/>
      <c r="B105" s="23"/>
      <c r="C105" s="23"/>
      <c r="D105" s="25"/>
      <c r="E105" s="26"/>
      <c r="F105" s="26"/>
      <c r="G105" s="27"/>
    </row>
    <row r="106" spans="1:7" x14ac:dyDescent="0.25">
      <c r="A106" s="18" t="s">
        <v>0</v>
      </c>
      <c r="B106" s="21" t="s">
        <v>1</v>
      </c>
      <c r="C106" s="7" t="s">
        <v>2</v>
      </c>
      <c r="D106" s="40" t="s">
        <v>23</v>
      </c>
      <c r="E106" s="21" t="s">
        <v>4</v>
      </c>
      <c r="F106" s="21" t="s">
        <v>5</v>
      </c>
      <c r="G106" s="22" t="s">
        <v>2</v>
      </c>
    </row>
    <row r="107" spans="1:7" x14ac:dyDescent="0.25">
      <c r="A107" s="86"/>
      <c r="B107" s="33"/>
      <c r="C107" s="343"/>
      <c r="D107" s="46"/>
      <c r="E107" s="343"/>
      <c r="F107" s="33"/>
      <c r="G107" s="34"/>
    </row>
    <row r="108" spans="1:7" x14ac:dyDescent="0.25">
      <c r="A108" s="18"/>
      <c r="B108" s="21"/>
      <c r="C108" s="21"/>
      <c r="D108" s="40"/>
      <c r="E108" s="21"/>
      <c r="F108" s="21"/>
      <c r="G108" s="22"/>
    </row>
    <row r="109" spans="1:7" x14ac:dyDescent="0.25">
      <c r="A109" s="18"/>
      <c r="B109" s="18"/>
      <c r="C109" s="22">
        <f>SUM(C107:C108)</f>
        <v>0</v>
      </c>
      <c r="D109" s="35" t="s">
        <v>6</v>
      </c>
      <c r="E109" s="21"/>
      <c r="F109" s="21"/>
      <c r="G109" s="22">
        <f>SUM(G107:G108)</f>
        <v>0</v>
      </c>
    </row>
    <row r="110" spans="1:7" x14ac:dyDescent="0.25">
      <c r="A110" s="23"/>
      <c r="B110" s="23"/>
      <c r="C110" s="23"/>
      <c r="D110" s="25"/>
      <c r="E110" s="26"/>
      <c r="F110" s="26"/>
      <c r="G110" s="27"/>
    </row>
    <row r="111" spans="1:7" x14ac:dyDescent="0.25">
      <c r="A111" s="23"/>
      <c r="B111" s="26"/>
      <c r="C111" s="26"/>
      <c r="D111" s="37"/>
      <c r="E111" s="26"/>
      <c r="F111" s="26"/>
      <c r="G111" s="27"/>
    </row>
    <row r="112" spans="1:7" x14ac:dyDescent="0.25">
      <c r="A112" s="18" t="s">
        <v>0</v>
      </c>
      <c r="B112" s="21" t="s">
        <v>1</v>
      </c>
      <c r="C112" s="7" t="s">
        <v>2</v>
      </c>
      <c r="D112" s="40" t="s">
        <v>24</v>
      </c>
      <c r="E112" s="21" t="s">
        <v>4</v>
      </c>
      <c r="F112" s="21" t="s">
        <v>5</v>
      </c>
      <c r="G112" s="22" t="s">
        <v>2</v>
      </c>
    </row>
    <row r="113" spans="1:7" x14ac:dyDescent="0.25">
      <c r="A113" s="18"/>
      <c r="B113" s="21"/>
      <c r="C113" s="21"/>
      <c r="D113" s="40"/>
      <c r="E113" s="21"/>
      <c r="F113" s="21"/>
      <c r="G113" s="22"/>
    </row>
    <row r="114" spans="1:7" x14ac:dyDescent="0.25">
      <c r="A114" s="18"/>
      <c r="B114" s="18"/>
      <c r="C114" s="22">
        <f>SUM(C113)</f>
        <v>0</v>
      </c>
      <c r="D114" s="35" t="s">
        <v>6</v>
      </c>
      <c r="E114" s="21"/>
      <c r="F114" s="21"/>
      <c r="G114" s="22">
        <f>SUM(G113)</f>
        <v>0</v>
      </c>
    </row>
    <row r="115" spans="1:7" x14ac:dyDescent="0.25">
      <c r="A115" s="23"/>
      <c r="B115" s="23"/>
      <c r="C115" s="23"/>
      <c r="D115" s="25"/>
      <c r="E115" s="26"/>
      <c r="F115" s="26"/>
      <c r="G115" s="27"/>
    </row>
    <row r="116" spans="1:7" x14ac:dyDescent="0.25">
      <c r="A116" s="23"/>
      <c r="B116" s="23"/>
      <c r="C116" s="23"/>
      <c r="D116" s="25"/>
      <c r="E116" s="26"/>
      <c r="F116" s="26"/>
      <c r="G116" s="27"/>
    </row>
    <row r="117" spans="1:7" x14ac:dyDescent="0.25">
      <c r="A117" s="18" t="s">
        <v>0</v>
      </c>
      <c r="B117" s="21" t="s">
        <v>1</v>
      </c>
      <c r="C117" s="7" t="s">
        <v>2</v>
      </c>
      <c r="D117" s="40" t="s">
        <v>25</v>
      </c>
      <c r="E117" s="21" t="s">
        <v>4</v>
      </c>
      <c r="F117" s="21" t="s">
        <v>5</v>
      </c>
      <c r="G117" s="22" t="s">
        <v>2</v>
      </c>
    </row>
    <row r="118" spans="1:7" x14ac:dyDescent="0.25">
      <c r="A118" s="86"/>
      <c r="B118" s="33"/>
      <c r="C118" s="343"/>
      <c r="D118" s="46"/>
      <c r="E118" s="79"/>
      <c r="F118" s="33"/>
      <c r="G118" s="34"/>
    </row>
    <row r="119" spans="1:7" x14ac:dyDescent="0.25">
      <c r="A119" s="18"/>
      <c r="B119" s="18"/>
      <c r="C119" s="22">
        <f>SUM(C118)</f>
        <v>0</v>
      </c>
      <c r="D119" s="35" t="s">
        <v>6</v>
      </c>
      <c r="E119" s="21"/>
      <c r="F119" s="21"/>
      <c r="G119" s="22">
        <f>SUM(G118)</f>
        <v>0</v>
      </c>
    </row>
    <row r="120" spans="1:7" x14ac:dyDescent="0.25">
      <c r="A120" s="23"/>
      <c r="B120" s="23"/>
      <c r="C120" s="23"/>
      <c r="D120" s="25"/>
      <c r="E120" s="26"/>
      <c r="F120" s="26"/>
      <c r="G120" s="27"/>
    </row>
    <row r="121" spans="1:7" x14ac:dyDescent="0.25">
      <c r="A121" s="23"/>
      <c r="B121" s="23"/>
      <c r="C121" s="23"/>
      <c r="D121" s="25"/>
      <c r="E121" s="26"/>
      <c r="F121" s="26"/>
      <c r="G121" s="27"/>
    </row>
    <row r="122" spans="1:7" x14ac:dyDescent="0.25">
      <c r="A122" s="18" t="s">
        <v>0</v>
      </c>
      <c r="B122" s="21" t="s">
        <v>1</v>
      </c>
      <c r="C122" s="7" t="s">
        <v>2</v>
      </c>
      <c r="D122" s="40" t="s">
        <v>26</v>
      </c>
      <c r="E122" s="21" t="s">
        <v>4</v>
      </c>
      <c r="F122" s="21" t="s">
        <v>5</v>
      </c>
      <c r="G122" s="22" t="s">
        <v>2</v>
      </c>
    </row>
    <row r="123" spans="1:7" x14ac:dyDescent="0.25">
      <c r="A123" s="44"/>
      <c r="B123" s="44"/>
      <c r="C123" s="44"/>
      <c r="D123" s="46"/>
      <c r="E123" s="44"/>
      <c r="F123" s="44"/>
      <c r="G123" s="47"/>
    </row>
    <row r="124" spans="1:7" x14ac:dyDescent="0.25">
      <c r="A124" s="44"/>
      <c r="B124" s="44"/>
      <c r="C124" s="44"/>
      <c r="D124" s="46"/>
      <c r="E124" s="44"/>
      <c r="F124" s="44"/>
      <c r="G124" s="47"/>
    </row>
    <row r="125" spans="1:7" x14ac:dyDescent="0.25">
      <c r="A125" s="18"/>
      <c r="B125" s="18"/>
      <c r="C125" s="22">
        <f>SUM(C123:C124)</f>
        <v>0</v>
      </c>
      <c r="D125" s="35" t="s">
        <v>6</v>
      </c>
      <c r="E125" s="21"/>
      <c r="F125" s="21"/>
      <c r="G125" s="22">
        <f>SUM(G123:G124)</f>
        <v>0</v>
      </c>
    </row>
    <row r="126" spans="1:7" x14ac:dyDescent="0.25">
      <c r="A126" s="23"/>
      <c r="B126" s="23"/>
      <c r="C126" s="23"/>
      <c r="D126" s="25"/>
      <c r="E126" s="26"/>
      <c r="F126" s="26"/>
      <c r="G126" s="27"/>
    </row>
    <row r="127" spans="1:7" x14ac:dyDescent="0.25">
      <c r="A127" s="48"/>
      <c r="B127" s="48"/>
      <c r="C127" s="48"/>
      <c r="D127" s="51"/>
      <c r="E127" s="48"/>
      <c r="F127" s="48"/>
      <c r="G127" s="52"/>
    </row>
    <row r="128" spans="1:7" x14ac:dyDescent="0.25">
      <c r="A128" s="18" t="s">
        <v>0</v>
      </c>
      <c r="B128" s="21" t="s">
        <v>1</v>
      </c>
      <c r="C128" s="7" t="s">
        <v>2</v>
      </c>
      <c r="D128" s="40" t="s">
        <v>27</v>
      </c>
      <c r="E128" s="21" t="s">
        <v>4</v>
      </c>
      <c r="F128" s="21" t="s">
        <v>5</v>
      </c>
      <c r="G128" s="22" t="s">
        <v>2</v>
      </c>
    </row>
    <row r="129" spans="1:7" x14ac:dyDescent="0.25">
      <c r="A129" s="18"/>
      <c r="B129" s="21"/>
      <c r="C129" s="21"/>
      <c r="D129" s="40"/>
      <c r="E129" s="21"/>
      <c r="F129" s="21"/>
      <c r="G129" s="22"/>
    </row>
    <row r="130" spans="1:7" x14ac:dyDescent="0.25">
      <c r="A130" s="18"/>
      <c r="B130" s="21"/>
      <c r="C130" s="21"/>
      <c r="D130" s="40"/>
      <c r="E130" s="21"/>
      <c r="F130" s="21"/>
      <c r="G130" s="22"/>
    </row>
    <row r="131" spans="1:7" x14ac:dyDescent="0.25">
      <c r="A131" s="6"/>
      <c r="B131" s="6"/>
      <c r="C131" s="22">
        <f>SUM(C129:C130)</f>
        <v>0</v>
      </c>
      <c r="D131" s="53" t="s">
        <v>6</v>
      </c>
      <c r="E131" s="7"/>
      <c r="F131" s="7"/>
      <c r="G131" s="10">
        <f>SUM(G129:G130)</f>
        <v>0</v>
      </c>
    </row>
    <row r="132" spans="1:7" x14ac:dyDescent="0.25">
      <c r="A132" s="54"/>
      <c r="B132" s="54"/>
      <c r="C132" s="54"/>
      <c r="D132" s="56"/>
      <c r="E132" s="57"/>
      <c r="F132" s="57"/>
      <c r="G132" s="58"/>
    </row>
    <row r="133" spans="1:7" x14ac:dyDescent="0.25">
      <c r="A133" s="59"/>
      <c r="B133" s="62"/>
      <c r="C133" s="62"/>
      <c r="D133" s="94"/>
      <c r="E133" s="62"/>
      <c r="F133" s="62"/>
      <c r="G133" s="63"/>
    </row>
    <row r="134" spans="1:7" x14ac:dyDescent="0.25">
      <c r="A134" s="18" t="s">
        <v>0</v>
      </c>
      <c r="B134" s="21" t="s">
        <v>1</v>
      </c>
      <c r="C134" s="7" t="s">
        <v>2</v>
      </c>
      <c r="D134" s="66" t="s">
        <v>28</v>
      </c>
      <c r="E134" s="21" t="s">
        <v>4</v>
      </c>
      <c r="F134" s="21" t="s">
        <v>5</v>
      </c>
      <c r="G134" s="22" t="s">
        <v>2</v>
      </c>
    </row>
    <row r="135" spans="1:7" x14ac:dyDescent="0.25">
      <c r="A135" s="18"/>
      <c r="B135" s="21"/>
      <c r="C135" s="21"/>
      <c r="D135" s="66"/>
      <c r="E135" s="21"/>
      <c r="F135" s="21"/>
      <c r="G135" s="22"/>
    </row>
    <row r="136" spans="1:7" x14ac:dyDescent="0.25">
      <c r="A136" s="6"/>
      <c r="B136" s="6"/>
      <c r="C136" s="22">
        <f>SUM(C135)</f>
        <v>0</v>
      </c>
      <c r="D136" s="53" t="s">
        <v>6</v>
      </c>
      <c r="E136" s="7"/>
      <c r="F136" s="7"/>
      <c r="G136" s="10">
        <f>SUM(G135)</f>
        <v>0</v>
      </c>
    </row>
    <row r="137" spans="1:7" x14ac:dyDescent="0.25">
      <c r="A137" s="54"/>
      <c r="B137" s="54"/>
      <c r="C137" s="54"/>
      <c r="D137" s="56"/>
      <c r="E137" s="57"/>
      <c r="F137" s="57"/>
      <c r="G137" s="58"/>
    </row>
    <row r="138" spans="1:7" x14ac:dyDescent="0.25">
      <c r="A138" s="59"/>
      <c r="B138" s="59"/>
      <c r="C138" s="59"/>
      <c r="D138" s="61"/>
      <c r="E138" s="62"/>
      <c r="F138" s="62"/>
      <c r="G138" s="63"/>
    </row>
    <row r="139" spans="1:7" x14ac:dyDescent="0.25">
      <c r="A139" s="18" t="s">
        <v>0</v>
      </c>
      <c r="B139" s="21" t="s">
        <v>1</v>
      </c>
      <c r="C139" s="65" t="s">
        <v>2</v>
      </c>
      <c r="D139" s="66" t="s">
        <v>29</v>
      </c>
      <c r="E139" s="21" t="s">
        <v>4</v>
      </c>
      <c r="F139" s="21" t="s">
        <v>5</v>
      </c>
      <c r="G139" s="22" t="s">
        <v>2</v>
      </c>
    </row>
    <row r="140" spans="1:7" x14ac:dyDescent="0.25">
      <c r="A140" s="44"/>
      <c r="B140" s="44"/>
      <c r="C140" s="44"/>
      <c r="D140" s="46"/>
      <c r="E140" s="44"/>
      <c r="F140" s="44"/>
      <c r="G140" s="47"/>
    </row>
    <row r="141" spans="1:7" x14ac:dyDescent="0.25">
      <c r="A141" s="44"/>
      <c r="B141" s="44"/>
      <c r="C141" s="44"/>
      <c r="D141" s="46"/>
      <c r="E141" s="44"/>
      <c r="F141" s="44"/>
      <c r="G141" s="47"/>
    </row>
    <row r="142" spans="1:7" x14ac:dyDescent="0.25">
      <c r="A142" s="35"/>
      <c r="B142" s="35"/>
      <c r="C142" s="22">
        <f>SUM(C140:C141)</f>
        <v>0</v>
      </c>
      <c r="D142" s="95" t="s">
        <v>6</v>
      </c>
      <c r="E142" s="7"/>
      <c r="F142" s="7"/>
      <c r="G142" s="10">
        <f>SUM(G140:G141)</f>
        <v>0</v>
      </c>
    </row>
    <row r="143" spans="1:7" x14ac:dyDescent="0.25">
      <c r="A143" s="54"/>
      <c r="B143" s="54"/>
      <c r="C143" s="54"/>
      <c r="D143" s="56"/>
      <c r="E143" s="57"/>
      <c r="F143" s="57"/>
      <c r="G143" s="58"/>
    </row>
    <row r="144" spans="1:7" x14ac:dyDescent="0.25">
      <c r="A144" s="59"/>
      <c r="B144" s="59"/>
      <c r="C144" s="59"/>
      <c r="D144" s="61"/>
      <c r="E144" s="62"/>
      <c r="F144" s="62"/>
      <c r="G144" s="63"/>
    </row>
    <row r="145" spans="1:7" x14ac:dyDescent="0.25">
      <c r="A145" s="18" t="s">
        <v>0</v>
      </c>
      <c r="B145" s="21" t="s">
        <v>1</v>
      </c>
      <c r="C145" s="65" t="s">
        <v>2</v>
      </c>
      <c r="D145" s="66" t="s">
        <v>30</v>
      </c>
      <c r="E145" s="21" t="s">
        <v>4</v>
      </c>
      <c r="F145" s="21" t="s">
        <v>5</v>
      </c>
      <c r="G145" s="22" t="s">
        <v>2</v>
      </c>
    </row>
    <row r="146" spans="1:7" x14ac:dyDescent="0.25">
      <c r="A146" s="96"/>
      <c r="B146" s="96"/>
      <c r="C146" s="96"/>
      <c r="D146" s="71"/>
      <c r="E146" s="96"/>
      <c r="F146" s="96"/>
      <c r="G146" s="93"/>
    </row>
    <row r="147" spans="1:7" x14ac:dyDescent="0.25">
      <c r="A147" s="6"/>
      <c r="B147" s="6"/>
      <c r="C147" s="22">
        <f>SUM(C146)</f>
        <v>0</v>
      </c>
      <c r="D147" s="53" t="s">
        <v>6</v>
      </c>
      <c r="E147" s="7"/>
      <c r="F147" s="7"/>
      <c r="G147" s="10">
        <f>SUM(G146)</f>
        <v>0</v>
      </c>
    </row>
    <row r="148" spans="1:7" x14ac:dyDescent="0.25">
      <c r="A148" s="54"/>
      <c r="B148" s="54"/>
      <c r="C148" s="54"/>
      <c r="D148" s="56"/>
      <c r="E148" s="57"/>
      <c r="F148" s="57"/>
      <c r="G148" s="58"/>
    </row>
    <row r="149" spans="1:7" x14ac:dyDescent="0.25">
      <c r="A149" s="59"/>
      <c r="B149" s="59"/>
      <c r="C149" s="59"/>
      <c r="D149" s="61"/>
      <c r="E149" s="62"/>
      <c r="F149" s="62"/>
      <c r="G149" s="63"/>
    </row>
    <row r="150" spans="1:7" x14ac:dyDescent="0.25">
      <c r="A150" s="18" t="s">
        <v>0</v>
      </c>
      <c r="B150" s="21" t="s">
        <v>1</v>
      </c>
      <c r="C150" s="65" t="s">
        <v>2</v>
      </c>
      <c r="D150" s="66" t="s">
        <v>31</v>
      </c>
      <c r="E150" s="21" t="s">
        <v>4</v>
      </c>
      <c r="F150" s="21" t="s">
        <v>5</v>
      </c>
      <c r="G150" s="22" t="s">
        <v>2</v>
      </c>
    </row>
    <row r="151" spans="1:7" x14ac:dyDescent="0.25">
      <c r="A151" s="18"/>
      <c r="B151" s="21"/>
      <c r="C151" s="65"/>
      <c r="D151" s="66"/>
      <c r="E151" s="21"/>
      <c r="F151" s="21"/>
      <c r="G151" s="22"/>
    </row>
    <row r="152" spans="1:7" x14ac:dyDescent="0.25">
      <c r="A152" s="18"/>
      <c r="B152" s="18"/>
      <c r="C152" s="22">
        <f>SUM(C151)</f>
        <v>0</v>
      </c>
      <c r="D152" s="35" t="s">
        <v>6</v>
      </c>
      <c r="E152" s="21"/>
      <c r="F152" s="21"/>
      <c r="G152" s="22">
        <f>SUM(G151)</f>
        <v>0</v>
      </c>
    </row>
    <row r="153" spans="1:7" x14ac:dyDescent="0.25">
      <c r="A153" s="23"/>
      <c r="B153" s="23"/>
      <c r="C153" s="23"/>
      <c r="D153" s="25"/>
      <c r="E153" s="26"/>
      <c r="F153" s="26"/>
      <c r="G153" s="27"/>
    </row>
    <row r="154" spans="1:7" x14ac:dyDescent="0.25">
      <c r="A154" s="23"/>
      <c r="B154" s="23"/>
      <c r="C154" s="23"/>
      <c r="D154" s="25"/>
      <c r="E154" s="26"/>
      <c r="F154" s="26"/>
      <c r="G154" s="27"/>
    </row>
    <row r="155" spans="1:7" x14ac:dyDescent="0.25">
      <c r="A155" s="18" t="s">
        <v>0</v>
      </c>
      <c r="B155" s="21" t="s">
        <v>1</v>
      </c>
      <c r="C155" s="21" t="s">
        <v>2</v>
      </c>
      <c r="D155" s="40" t="s">
        <v>32</v>
      </c>
      <c r="E155" s="21" t="s">
        <v>4</v>
      </c>
      <c r="F155" s="21" t="s">
        <v>5</v>
      </c>
      <c r="G155" s="22" t="s">
        <v>2</v>
      </c>
    </row>
    <row r="156" spans="1:7" x14ac:dyDescent="0.25">
      <c r="A156" s="44"/>
      <c r="B156" s="44"/>
      <c r="C156" s="44"/>
      <c r="D156" s="46"/>
      <c r="E156" s="44"/>
      <c r="F156" s="44"/>
      <c r="G156" s="47"/>
    </row>
    <row r="157" spans="1:7" x14ac:dyDescent="0.25">
      <c r="A157" s="44"/>
      <c r="B157" s="44"/>
      <c r="C157" s="44"/>
      <c r="D157" s="46"/>
      <c r="E157" s="44"/>
      <c r="F157" s="44"/>
      <c r="G157" s="47"/>
    </row>
    <row r="158" spans="1:7" x14ac:dyDescent="0.25">
      <c r="A158" s="18"/>
      <c r="B158" s="18"/>
      <c r="C158" s="22">
        <f>SUM(C156:C157)</f>
        <v>0</v>
      </c>
      <c r="D158" s="35" t="s">
        <v>6</v>
      </c>
      <c r="E158" s="21"/>
      <c r="F158" s="21"/>
      <c r="G158" s="22">
        <f>SUM(G156:G157)</f>
        <v>0</v>
      </c>
    </row>
    <row r="159" spans="1:7" x14ac:dyDescent="0.25">
      <c r="A159" s="23"/>
      <c r="B159" s="23"/>
      <c r="C159" s="23"/>
      <c r="D159" s="25"/>
      <c r="E159" s="26"/>
      <c r="F159" s="26"/>
      <c r="G159" s="27"/>
    </row>
    <row r="160" spans="1:7" x14ac:dyDescent="0.25">
      <c r="A160" s="48"/>
      <c r="B160" s="48"/>
      <c r="C160" s="48"/>
      <c r="D160" s="51"/>
      <c r="E160" s="48"/>
      <c r="F160" s="48"/>
      <c r="G160" s="52"/>
    </row>
    <row r="161" spans="1:7" x14ac:dyDescent="0.25">
      <c r="A161" s="18" t="s">
        <v>0</v>
      </c>
      <c r="B161" s="21" t="s">
        <v>1</v>
      </c>
      <c r="C161" s="21" t="s">
        <v>2</v>
      </c>
      <c r="D161" s="40" t="s">
        <v>33</v>
      </c>
      <c r="E161" s="21" t="s">
        <v>4</v>
      </c>
      <c r="F161" s="21" t="s">
        <v>5</v>
      </c>
      <c r="G161" s="22" t="s">
        <v>2</v>
      </c>
    </row>
    <row r="162" spans="1:7" x14ac:dyDescent="0.25">
      <c r="A162" s="18"/>
      <c r="B162" s="21"/>
      <c r="C162" s="21"/>
      <c r="D162" s="40"/>
      <c r="E162" s="21"/>
      <c r="F162" s="21"/>
      <c r="G162" s="22"/>
    </row>
    <row r="163" spans="1:7" x14ac:dyDescent="0.25">
      <c r="A163" s="6"/>
      <c r="B163" s="6"/>
      <c r="C163" s="22">
        <f>SUM(C162)</f>
        <v>0</v>
      </c>
      <c r="D163" s="53" t="s">
        <v>6</v>
      </c>
      <c r="E163" s="7"/>
      <c r="F163" s="7"/>
      <c r="G163" s="10">
        <f>SUM(G162)</f>
        <v>0</v>
      </c>
    </row>
    <row r="164" spans="1:7" x14ac:dyDescent="0.25">
      <c r="A164" s="54"/>
      <c r="B164" s="54"/>
      <c r="C164" s="54"/>
      <c r="D164" s="56"/>
      <c r="E164" s="57"/>
      <c r="F164" s="57"/>
      <c r="G164" s="58"/>
    </row>
    <row r="165" spans="1:7" x14ac:dyDescent="0.25">
      <c r="A165" s="59"/>
      <c r="B165" s="59"/>
      <c r="C165" s="59"/>
      <c r="D165" s="61"/>
      <c r="E165" s="62"/>
      <c r="F165" s="62"/>
      <c r="G165" s="63"/>
    </row>
    <row r="166" spans="1:7" x14ac:dyDescent="0.25">
      <c r="A166" s="18" t="s">
        <v>0</v>
      </c>
      <c r="B166" s="21" t="s">
        <v>1</v>
      </c>
      <c r="C166" s="21" t="s">
        <v>2</v>
      </c>
      <c r="D166" s="66" t="s">
        <v>34</v>
      </c>
      <c r="E166" s="21" t="s">
        <v>4</v>
      </c>
      <c r="F166" s="21" t="s">
        <v>5</v>
      </c>
      <c r="G166" s="22" t="s">
        <v>2</v>
      </c>
    </row>
    <row r="167" spans="1:7" x14ac:dyDescent="0.25">
      <c r="A167" s="18"/>
      <c r="B167" s="21"/>
      <c r="C167" s="65"/>
      <c r="D167" s="66"/>
      <c r="E167" s="21"/>
      <c r="F167" s="21"/>
      <c r="G167" s="22"/>
    </row>
    <row r="168" spans="1:7" x14ac:dyDescent="0.25">
      <c r="A168" s="35"/>
      <c r="B168" s="18"/>
      <c r="C168" s="22">
        <f>SUM(C167)</f>
        <v>0</v>
      </c>
      <c r="D168" s="35" t="s">
        <v>6</v>
      </c>
      <c r="E168" s="21"/>
      <c r="F168" s="21"/>
      <c r="G168" s="22">
        <f>SUM(G167)</f>
        <v>0</v>
      </c>
    </row>
    <row r="169" spans="1:7" x14ac:dyDescent="0.25">
      <c r="A169" s="23"/>
      <c r="B169" s="23"/>
      <c r="C169" s="23"/>
      <c r="D169" s="25"/>
      <c r="E169" s="26"/>
      <c r="F169" s="26"/>
      <c r="G169" s="27"/>
    </row>
    <row r="170" spans="1:7" x14ac:dyDescent="0.25">
      <c r="A170" s="23"/>
      <c r="B170" s="23"/>
      <c r="C170" s="23"/>
      <c r="D170" s="25"/>
      <c r="E170" s="26"/>
      <c r="F170" s="26"/>
      <c r="G170" s="27"/>
    </row>
    <row r="171" spans="1:7" x14ac:dyDescent="0.25">
      <c r="A171" s="18" t="s">
        <v>0</v>
      </c>
      <c r="B171" s="21" t="s">
        <v>1</v>
      </c>
      <c r="C171" s="21" t="s">
        <v>2</v>
      </c>
      <c r="D171" s="40" t="s">
        <v>35</v>
      </c>
      <c r="E171" s="21" t="s">
        <v>4</v>
      </c>
      <c r="F171" s="21" t="s">
        <v>5</v>
      </c>
      <c r="G171" s="22" t="s">
        <v>2</v>
      </c>
    </row>
    <row r="172" spans="1:7" x14ac:dyDescent="0.25">
      <c r="A172" s="18"/>
      <c r="B172" s="21"/>
      <c r="C172" s="21"/>
      <c r="D172" s="40"/>
      <c r="E172" s="21"/>
      <c r="F172" s="21"/>
      <c r="G172" s="22"/>
    </row>
    <row r="173" spans="1:7" x14ac:dyDescent="0.25">
      <c r="A173" s="18"/>
      <c r="B173" s="21"/>
      <c r="C173" s="21"/>
      <c r="D173" s="40"/>
      <c r="E173" s="21"/>
      <c r="F173" s="21"/>
      <c r="G173" s="22"/>
    </row>
    <row r="174" spans="1:7" x14ac:dyDescent="0.25">
      <c r="A174" s="6"/>
      <c r="B174" s="6"/>
      <c r="C174" s="22">
        <f>SUM(C172:C173)</f>
        <v>0</v>
      </c>
      <c r="D174" s="53" t="s">
        <v>6</v>
      </c>
      <c r="E174" s="7"/>
      <c r="F174" s="7"/>
      <c r="G174" s="10">
        <f>SUM(G172:G173)</f>
        <v>0</v>
      </c>
    </row>
    <row r="175" spans="1:7" x14ac:dyDescent="0.25">
      <c r="A175" s="98"/>
      <c r="B175" s="54"/>
      <c r="C175" s="54"/>
      <c r="D175" s="56"/>
      <c r="E175" s="57"/>
      <c r="F175" s="57"/>
      <c r="G175" s="58"/>
    </row>
    <row r="176" spans="1:7" x14ac:dyDescent="0.25">
      <c r="A176" s="99"/>
      <c r="B176" s="59"/>
      <c r="C176" s="59"/>
      <c r="D176" s="61"/>
      <c r="E176" s="62"/>
      <c r="F176" s="62"/>
      <c r="G176" s="63"/>
    </row>
    <row r="177" spans="1:7" x14ac:dyDescent="0.25">
      <c r="A177" s="18" t="s">
        <v>0</v>
      </c>
      <c r="B177" s="21" t="s">
        <v>1</v>
      </c>
      <c r="C177" s="21" t="s">
        <v>2</v>
      </c>
      <c r="D177" s="66" t="s">
        <v>36</v>
      </c>
      <c r="E177" s="21" t="s">
        <v>4</v>
      </c>
      <c r="F177" s="21" t="s">
        <v>5</v>
      </c>
      <c r="G177" s="22" t="s">
        <v>2</v>
      </c>
    </row>
    <row r="178" spans="1:7" x14ac:dyDescent="0.25">
      <c r="A178" s="18"/>
      <c r="B178" s="21"/>
      <c r="C178" s="65"/>
      <c r="D178" s="66"/>
      <c r="E178" s="21"/>
      <c r="F178" s="21"/>
      <c r="G178" s="22"/>
    </row>
    <row r="179" spans="1:7" x14ac:dyDescent="0.25">
      <c r="A179" s="18"/>
      <c r="B179" s="18"/>
      <c r="C179" s="22">
        <f>SUM(C178)</f>
        <v>0</v>
      </c>
      <c r="D179" s="35" t="s">
        <v>6</v>
      </c>
      <c r="E179" s="21"/>
      <c r="F179" s="21"/>
      <c r="G179" s="22">
        <f>SUM(G178)</f>
        <v>0</v>
      </c>
    </row>
    <row r="180" spans="1:7" x14ac:dyDescent="0.25">
      <c r="A180" s="23"/>
      <c r="B180" s="23"/>
      <c r="C180" s="23"/>
      <c r="D180" s="25"/>
      <c r="E180" s="26"/>
      <c r="F180" s="26"/>
      <c r="G180" s="27"/>
    </row>
    <row r="181" spans="1:7" x14ac:dyDescent="0.25">
      <c r="A181" s="23"/>
      <c r="B181" s="23"/>
      <c r="C181" s="23"/>
      <c r="D181" s="25"/>
      <c r="E181" s="26"/>
      <c r="F181" s="26"/>
      <c r="G181" s="27"/>
    </row>
    <row r="182" spans="1:7" x14ac:dyDescent="0.25">
      <c r="A182" s="18" t="s">
        <v>0</v>
      </c>
      <c r="B182" s="21" t="s">
        <v>1</v>
      </c>
      <c r="C182" s="21" t="s">
        <v>2</v>
      </c>
      <c r="D182" s="40" t="s">
        <v>37</v>
      </c>
      <c r="E182" s="21" t="s">
        <v>4</v>
      </c>
      <c r="F182" s="21" t="s">
        <v>5</v>
      </c>
      <c r="G182" s="22" t="s">
        <v>2</v>
      </c>
    </row>
    <row r="183" spans="1:7" x14ac:dyDescent="0.25">
      <c r="A183" s="18"/>
      <c r="B183" s="21"/>
      <c r="C183" s="21"/>
      <c r="D183" s="40"/>
      <c r="E183" s="21"/>
      <c r="F183" s="21"/>
      <c r="G183" s="22"/>
    </row>
    <row r="184" spans="1:7" x14ac:dyDescent="0.25">
      <c r="A184" s="18"/>
      <c r="B184" s="18"/>
      <c r="C184" s="22">
        <f>SUM(C183)</f>
        <v>0</v>
      </c>
      <c r="D184" s="35" t="s">
        <v>6</v>
      </c>
      <c r="E184" s="21"/>
      <c r="F184" s="21"/>
      <c r="G184" s="22">
        <f>SUM(G183)</f>
        <v>0</v>
      </c>
    </row>
    <row r="185" spans="1:7" x14ac:dyDescent="0.25">
      <c r="A185" s="23"/>
      <c r="B185" s="23"/>
      <c r="C185" s="23"/>
      <c r="D185" s="25"/>
      <c r="E185" s="26"/>
      <c r="F185" s="26"/>
      <c r="G185" s="27"/>
    </row>
    <row r="186" spans="1:7" x14ac:dyDescent="0.25">
      <c r="A186" s="23"/>
      <c r="B186" s="23"/>
      <c r="C186" s="23"/>
      <c r="D186" s="25"/>
      <c r="E186" s="26"/>
      <c r="F186" s="26"/>
      <c r="G186" s="27"/>
    </row>
    <row r="187" spans="1:7" x14ac:dyDescent="0.25">
      <c r="A187" s="18" t="s">
        <v>0</v>
      </c>
      <c r="B187" s="21" t="s">
        <v>1</v>
      </c>
      <c r="C187" s="21" t="s">
        <v>2</v>
      </c>
      <c r="D187" s="40" t="s">
        <v>38</v>
      </c>
      <c r="E187" s="21" t="s">
        <v>4</v>
      </c>
      <c r="F187" s="21" t="s">
        <v>5</v>
      </c>
      <c r="G187" s="22" t="s">
        <v>2</v>
      </c>
    </row>
    <row r="188" spans="1:7" x14ac:dyDescent="0.25">
      <c r="A188" s="86"/>
      <c r="B188" s="33"/>
      <c r="C188" s="343"/>
      <c r="D188" s="46"/>
      <c r="E188" s="79"/>
      <c r="F188" s="33"/>
      <c r="G188" s="34"/>
    </row>
    <row r="189" spans="1:7" x14ac:dyDescent="0.25">
      <c r="A189" s="86"/>
      <c r="B189" s="33"/>
      <c r="C189" s="233"/>
      <c r="D189" s="46"/>
      <c r="E189" s="79"/>
      <c r="F189" s="33"/>
      <c r="G189" s="34"/>
    </row>
    <row r="190" spans="1:7" x14ac:dyDescent="0.25">
      <c r="A190" s="86"/>
      <c r="B190" s="344"/>
      <c r="C190" s="345"/>
      <c r="D190" s="346"/>
      <c r="E190" s="347"/>
      <c r="F190" s="33"/>
      <c r="G190" s="345"/>
    </row>
    <row r="191" spans="1:7" x14ac:dyDescent="0.25">
      <c r="A191" s="6"/>
      <c r="B191" s="6"/>
      <c r="C191" s="22">
        <f>SUM(C188:C190)</f>
        <v>0</v>
      </c>
      <c r="D191" s="53" t="s">
        <v>6</v>
      </c>
      <c r="E191" s="7"/>
      <c r="F191" s="7"/>
      <c r="G191" s="10">
        <f>SUM(G188:G190)</f>
        <v>0</v>
      </c>
    </row>
    <row r="192" spans="1:7" x14ac:dyDescent="0.25">
      <c r="A192" s="54"/>
      <c r="B192" s="54"/>
      <c r="C192" s="54"/>
      <c r="D192" s="56"/>
      <c r="E192" s="57"/>
      <c r="F192" s="57"/>
      <c r="G192" s="58"/>
    </row>
    <row r="193" spans="1:7" x14ac:dyDescent="0.25">
      <c r="A193" s="59"/>
      <c r="B193" s="62"/>
      <c r="C193" s="62"/>
      <c r="D193" s="94"/>
      <c r="E193" s="62"/>
      <c r="F193" s="62"/>
      <c r="G193" s="63"/>
    </row>
    <row r="194" spans="1:7" x14ac:dyDescent="0.25">
      <c r="A194" s="18" t="s">
        <v>0</v>
      </c>
      <c r="B194" s="21" t="s">
        <v>1</v>
      </c>
      <c r="C194" s="21" t="s">
        <v>2</v>
      </c>
      <c r="D194" s="100" t="s">
        <v>39</v>
      </c>
      <c r="E194" s="21" t="s">
        <v>4</v>
      </c>
      <c r="F194" s="21" t="s">
        <v>5</v>
      </c>
      <c r="G194" s="22" t="s">
        <v>2</v>
      </c>
    </row>
    <row r="195" spans="1:7" x14ac:dyDescent="0.25">
      <c r="A195" s="86"/>
      <c r="B195" s="33"/>
      <c r="C195" s="341"/>
      <c r="D195" s="101"/>
      <c r="E195" s="79"/>
      <c r="F195" s="33"/>
      <c r="G195" s="34"/>
    </row>
    <row r="196" spans="1:7" x14ac:dyDescent="0.25">
      <c r="A196" s="86"/>
      <c r="B196" s="33"/>
      <c r="C196" s="341"/>
      <c r="D196" s="101"/>
      <c r="E196" s="79"/>
      <c r="F196" s="33"/>
      <c r="G196" s="34"/>
    </row>
    <row r="197" spans="1:7" x14ac:dyDescent="0.25">
      <c r="A197" s="86"/>
      <c r="B197" s="33"/>
      <c r="C197" s="341"/>
      <c r="D197" s="101"/>
      <c r="E197" s="79"/>
      <c r="F197" s="33"/>
      <c r="G197" s="34"/>
    </row>
    <row r="198" spans="1:7" x14ac:dyDescent="0.25">
      <c r="A198" s="86"/>
      <c r="B198" s="33"/>
      <c r="C198" s="345"/>
      <c r="D198" s="101"/>
      <c r="E198" s="79"/>
      <c r="F198" s="33"/>
      <c r="G198" s="345"/>
    </row>
    <row r="199" spans="1:7" x14ac:dyDescent="0.25">
      <c r="A199" s="86"/>
      <c r="B199" s="33"/>
      <c r="C199" s="231"/>
      <c r="D199" s="101"/>
      <c r="E199" s="79"/>
      <c r="F199" s="33"/>
      <c r="G199" s="34"/>
    </row>
    <row r="200" spans="1:7" x14ac:dyDescent="0.25">
      <c r="A200" s="18"/>
      <c r="B200" s="18"/>
      <c r="C200" s="22">
        <f>SUM(C195:C199)</f>
        <v>0</v>
      </c>
      <c r="D200" s="35" t="s">
        <v>6</v>
      </c>
      <c r="E200" s="21"/>
      <c r="F200" s="21"/>
      <c r="G200" s="22">
        <f>SUM(G195:G199)</f>
        <v>0</v>
      </c>
    </row>
    <row r="201" spans="1:7" x14ac:dyDescent="0.25">
      <c r="A201" s="23"/>
      <c r="B201" s="26"/>
      <c r="C201" s="26"/>
      <c r="D201" s="102"/>
      <c r="E201" s="26"/>
      <c r="F201" s="26"/>
      <c r="G201" s="27"/>
    </row>
    <row r="202" spans="1:7" x14ac:dyDescent="0.25">
      <c r="A202" s="23"/>
      <c r="B202" s="26"/>
      <c r="C202" s="26"/>
      <c r="D202" s="102"/>
      <c r="E202" s="26"/>
      <c r="F202" s="26"/>
      <c r="G202" s="27"/>
    </row>
    <row r="203" spans="1:7" x14ac:dyDescent="0.25">
      <c r="A203" s="18" t="s">
        <v>0</v>
      </c>
      <c r="B203" s="21" t="s">
        <v>1</v>
      </c>
      <c r="C203" s="21" t="s">
        <v>2</v>
      </c>
      <c r="D203" s="103" t="s">
        <v>40</v>
      </c>
      <c r="E203" s="21" t="s">
        <v>4</v>
      </c>
      <c r="F203" s="21" t="s">
        <v>5</v>
      </c>
      <c r="G203" s="22" t="s">
        <v>2</v>
      </c>
    </row>
    <row r="204" spans="1:7" x14ac:dyDescent="0.25">
      <c r="A204" s="86"/>
      <c r="B204" s="33"/>
      <c r="C204" s="343"/>
      <c r="D204" s="104"/>
      <c r="E204" s="79"/>
      <c r="F204" s="33"/>
      <c r="G204" s="34"/>
    </row>
    <row r="205" spans="1:7" x14ac:dyDescent="0.25">
      <c r="A205" s="86"/>
      <c r="B205" s="33"/>
      <c r="C205" s="343"/>
      <c r="D205" s="104"/>
      <c r="E205" s="79"/>
      <c r="F205" s="33"/>
      <c r="G205" s="34"/>
    </row>
    <row r="206" spans="1:7" x14ac:dyDescent="0.25">
      <c r="A206" s="86"/>
      <c r="B206" s="33"/>
      <c r="C206" s="343"/>
      <c r="D206" s="104"/>
      <c r="E206" s="79"/>
      <c r="F206" s="33"/>
      <c r="G206" s="34"/>
    </row>
    <row r="207" spans="1:7" x14ac:dyDescent="0.25">
      <c r="A207" s="18"/>
      <c r="B207" s="18"/>
      <c r="C207" s="22">
        <f>SUM(C204:C206)</f>
        <v>0</v>
      </c>
      <c r="D207" s="35" t="s">
        <v>6</v>
      </c>
      <c r="E207" s="21"/>
      <c r="F207" s="21"/>
      <c r="G207" s="22">
        <f>SUM(G204:G206)</f>
        <v>0</v>
      </c>
    </row>
    <row r="208" spans="1:7" x14ac:dyDescent="0.25">
      <c r="A208" s="23"/>
      <c r="B208" s="23"/>
      <c r="C208" s="23"/>
      <c r="D208" s="25"/>
      <c r="E208" s="26"/>
      <c r="F208" s="26"/>
      <c r="G208" s="27"/>
    </row>
    <row r="209" spans="1:7" x14ac:dyDescent="0.25">
      <c r="A209" s="23"/>
      <c r="B209" s="26"/>
      <c r="C209" s="26"/>
      <c r="D209" s="105"/>
      <c r="E209" s="26"/>
      <c r="F209" s="26"/>
      <c r="G209" s="27"/>
    </row>
    <row r="210" spans="1:7" x14ac:dyDescent="0.25">
      <c r="A210" s="18" t="s">
        <v>0</v>
      </c>
      <c r="B210" s="21" t="s">
        <v>1</v>
      </c>
      <c r="C210" s="21" t="s">
        <v>2</v>
      </c>
      <c r="D210" s="103" t="s">
        <v>41</v>
      </c>
      <c r="E210" s="21" t="s">
        <v>4</v>
      </c>
      <c r="F210" s="21" t="s">
        <v>5</v>
      </c>
      <c r="G210" s="22" t="s">
        <v>2</v>
      </c>
    </row>
    <row r="211" spans="1:7" x14ac:dyDescent="0.25">
      <c r="A211" s="86"/>
      <c r="B211" s="33"/>
      <c r="C211" s="343"/>
      <c r="D211" s="104"/>
      <c r="E211" s="79"/>
      <c r="F211" s="33"/>
      <c r="G211" s="34"/>
    </row>
    <row r="212" spans="1:7" x14ac:dyDescent="0.25">
      <c r="A212" s="86"/>
      <c r="B212" s="33"/>
      <c r="C212" s="343"/>
      <c r="D212" s="104"/>
      <c r="E212" s="79"/>
      <c r="F212" s="33"/>
      <c r="G212" s="34"/>
    </row>
    <row r="213" spans="1:7" x14ac:dyDescent="0.25">
      <c r="A213" s="86"/>
      <c r="B213" s="33"/>
      <c r="C213" s="343"/>
      <c r="D213" s="104"/>
      <c r="E213" s="79"/>
      <c r="F213" s="33"/>
      <c r="G213" s="34"/>
    </row>
    <row r="214" spans="1:7" x14ac:dyDescent="0.25">
      <c r="A214" s="86"/>
      <c r="B214" s="33"/>
      <c r="C214" s="343"/>
      <c r="D214" s="104"/>
      <c r="E214" s="79"/>
      <c r="F214" s="33"/>
      <c r="G214" s="34"/>
    </row>
    <row r="215" spans="1:7" x14ac:dyDescent="0.25">
      <c r="A215" s="18"/>
      <c r="B215" s="21"/>
      <c r="C215" s="21"/>
      <c r="D215" s="104"/>
      <c r="E215" s="21"/>
      <c r="F215" s="21"/>
      <c r="G215" s="22"/>
    </row>
    <row r="216" spans="1:7" x14ac:dyDescent="0.25">
      <c r="A216" s="6"/>
      <c r="B216" s="6"/>
      <c r="C216" s="22">
        <f>SUM(C211:C215)</f>
        <v>0</v>
      </c>
      <c r="D216" s="53" t="s">
        <v>6</v>
      </c>
      <c r="E216" s="7"/>
      <c r="F216" s="7"/>
      <c r="G216" s="10">
        <f>SUM(G211:G215)</f>
        <v>0</v>
      </c>
    </row>
    <row r="217" spans="1:7" x14ac:dyDescent="0.25">
      <c r="A217" s="54"/>
      <c r="B217" s="54"/>
      <c r="C217" s="54"/>
      <c r="D217" s="56"/>
      <c r="E217" s="57"/>
      <c r="F217" s="57"/>
      <c r="G217" s="58"/>
    </row>
    <row r="218" spans="1:7" x14ac:dyDescent="0.25">
      <c r="A218" s="59"/>
      <c r="B218" s="59"/>
      <c r="C218" s="59"/>
      <c r="D218" s="61"/>
      <c r="E218" s="62"/>
      <c r="F218" s="62"/>
      <c r="G218" s="63"/>
    </row>
    <row r="219" spans="1:7" x14ac:dyDescent="0.25">
      <c r="A219" s="18" t="s">
        <v>0</v>
      </c>
      <c r="B219" s="21" t="s">
        <v>1</v>
      </c>
      <c r="C219" s="21" t="s">
        <v>2</v>
      </c>
      <c r="D219" s="108" t="s">
        <v>43</v>
      </c>
      <c r="E219" s="21" t="s">
        <v>4</v>
      </c>
      <c r="F219" s="21" t="s">
        <v>5</v>
      </c>
      <c r="G219" s="22" t="s">
        <v>2</v>
      </c>
    </row>
    <row r="220" spans="1:7" x14ac:dyDescent="0.25">
      <c r="A220" s="89"/>
      <c r="B220" s="89"/>
      <c r="C220" s="96"/>
      <c r="D220" s="109"/>
      <c r="E220" s="89"/>
      <c r="F220" s="89"/>
      <c r="G220" s="93"/>
    </row>
    <row r="221" spans="1:7" x14ac:dyDescent="0.25">
      <c r="A221" s="89"/>
      <c r="B221" s="89"/>
      <c r="C221" s="96"/>
      <c r="D221" s="109"/>
      <c r="E221" s="89"/>
      <c r="F221" s="89"/>
      <c r="G221" s="93"/>
    </row>
    <row r="222" spans="1:7" x14ac:dyDescent="0.25">
      <c r="A222" s="89"/>
      <c r="B222" s="89"/>
      <c r="C222" s="96"/>
      <c r="D222" s="109"/>
      <c r="E222" s="89"/>
      <c r="F222" s="89"/>
      <c r="G222" s="93"/>
    </row>
    <row r="223" spans="1:7" x14ac:dyDescent="0.25">
      <c r="A223" s="6"/>
      <c r="B223" s="6"/>
      <c r="C223" s="22">
        <f>SUM(C220:C222)</f>
        <v>0</v>
      </c>
      <c r="D223" s="53" t="s">
        <v>6</v>
      </c>
      <c r="E223" s="7"/>
      <c r="F223" s="7"/>
      <c r="G223" s="10">
        <f>SUM(G220:G222)</f>
        <v>0</v>
      </c>
    </row>
    <row r="224" spans="1:7" x14ac:dyDescent="0.25">
      <c r="A224" s="54"/>
      <c r="B224" s="54"/>
      <c r="C224" s="54"/>
      <c r="D224" s="56"/>
      <c r="E224" s="57"/>
      <c r="F224" s="57"/>
      <c r="G224" s="58"/>
    </row>
    <row r="225" spans="1:7" x14ac:dyDescent="0.25">
      <c r="A225" s="23"/>
      <c r="B225" s="23"/>
      <c r="C225" s="23"/>
      <c r="D225" s="25"/>
      <c r="E225" s="26"/>
      <c r="F225" s="26"/>
      <c r="G225" s="27"/>
    </row>
    <row r="226" spans="1:7" x14ac:dyDescent="0.25">
      <c r="A226" s="18" t="s">
        <v>0</v>
      </c>
      <c r="B226" s="21" t="s">
        <v>1</v>
      </c>
      <c r="C226" s="21" t="s">
        <v>2</v>
      </c>
      <c r="D226" s="103" t="s">
        <v>256</v>
      </c>
      <c r="E226" s="21" t="s">
        <v>4</v>
      </c>
      <c r="F226" s="21" t="s">
        <v>5</v>
      </c>
      <c r="G226" s="22" t="s">
        <v>2</v>
      </c>
    </row>
    <row r="227" spans="1:7" x14ac:dyDescent="0.25">
      <c r="A227" s="86"/>
      <c r="B227" s="32"/>
      <c r="C227" s="235"/>
      <c r="D227" s="346"/>
      <c r="E227" s="86"/>
      <c r="F227" s="32"/>
      <c r="G227" s="47"/>
    </row>
    <row r="228" spans="1:7" x14ac:dyDescent="0.25">
      <c r="A228" s="32"/>
      <c r="B228" s="32"/>
      <c r="C228" s="44"/>
      <c r="D228" s="104"/>
      <c r="E228" s="32"/>
      <c r="F228" s="32"/>
      <c r="G228" s="47"/>
    </row>
    <row r="229" spans="1:7" x14ac:dyDescent="0.25">
      <c r="A229" s="32"/>
      <c r="B229" s="32"/>
      <c r="C229" s="44"/>
      <c r="D229" s="104"/>
      <c r="E229" s="32"/>
      <c r="F229" s="32"/>
      <c r="G229" s="47"/>
    </row>
    <row r="230" spans="1:7" x14ac:dyDescent="0.25">
      <c r="A230" s="18"/>
      <c r="B230" s="18"/>
      <c r="C230" s="22">
        <f>SUM(C227:C229)</f>
        <v>0</v>
      </c>
      <c r="D230" s="35" t="s">
        <v>6</v>
      </c>
      <c r="E230" s="21"/>
      <c r="F230" s="21"/>
      <c r="G230" s="22">
        <f>SUM(G227:G229)</f>
        <v>0</v>
      </c>
    </row>
    <row r="231" spans="1:7" x14ac:dyDescent="0.25">
      <c r="A231" s="23"/>
      <c r="B231" s="23"/>
      <c r="C231" s="23"/>
      <c r="D231" s="25"/>
      <c r="E231" s="26"/>
      <c r="F231" s="26"/>
      <c r="G231" s="27"/>
    </row>
    <row r="232" spans="1:7" x14ac:dyDescent="0.25">
      <c r="A232" s="23"/>
      <c r="B232" s="23"/>
      <c r="C232" s="23"/>
      <c r="D232" s="25"/>
      <c r="E232" s="26"/>
      <c r="F232" s="26"/>
      <c r="G232" s="27"/>
    </row>
    <row r="233" spans="1:7" x14ac:dyDescent="0.25">
      <c r="A233" s="18" t="s">
        <v>0</v>
      </c>
      <c r="B233" s="21" t="s">
        <v>1</v>
      </c>
      <c r="C233" s="21" t="s">
        <v>2</v>
      </c>
      <c r="D233" s="103" t="s">
        <v>257</v>
      </c>
      <c r="E233" s="21" t="s">
        <v>4</v>
      </c>
      <c r="F233" s="21" t="s">
        <v>5</v>
      </c>
      <c r="G233" s="22" t="s">
        <v>2</v>
      </c>
    </row>
    <row r="234" spans="1:7" x14ac:dyDescent="0.25">
      <c r="A234" s="86"/>
      <c r="B234" s="32"/>
      <c r="C234" s="235"/>
      <c r="D234" s="346"/>
      <c r="E234" s="86"/>
      <c r="F234" s="32"/>
      <c r="G234" s="47"/>
    </row>
    <row r="235" spans="1:7" x14ac:dyDescent="0.25">
      <c r="A235" s="86"/>
      <c r="B235" s="32"/>
      <c r="C235" s="235"/>
      <c r="D235" s="104"/>
      <c r="E235" s="86"/>
      <c r="F235" s="32"/>
      <c r="G235" s="47"/>
    </row>
    <row r="236" spans="1:7" x14ac:dyDescent="0.25">
      <c r="A236" s="86"/>
      <c r="B236" s="32"/>
      <c r="C236" s="235"/>
      <c r="D236" s="104"/>
      <c r="E236" s="86"/>
      <c r="F236" s="32"/>
      <c r="G236" s="47"/>
    </row>
    <row r="237" spans="1:7" x14ac:dyDescent="0.25">
      <c r="A237" s="18"/>
      <c r="B237" s="18"/>
      <c r="C237" s="22">
        <f>SUM(C234:C236)</f>
        <v>0</v>
      </c>
      <c r="D237" s="35" t="s">
        <v>6</v>
      </c>
      <c r="E237" s="21"/>
      <c r="F237" s="21"/>
      <c r="G237" s="22">
        <f>SUM(G234:G236)</f>
        <v>0</v>
      </c>
    </row>
    <row r="238" spans="1:7" x14ac:dyDescent="0.25">
      <c r="A238" s="23"/>
      <c r="B238" s="23"/>
      <c r="C238" s="23"/>
      <c r="D238" s="25"/>
      <c r="E238" s="26"/>
      <c r="F238" s="26"/>
      <c r="G238" s="27"/>
    </row>
    <row r="239" spans="1:7" x14ac:dyDescent="0.25">
      <c r="A239" s="23"/>
      <c r="B239" s="23"/>
      <c r="C239" s="23"/>
      <c r="D239" s="25"/>
      <c r="E239" s="26"/>
      <c r="F239" s="26"/>
      <c r="G239" s="27"/>
    </row>
    <row r="240" spans="1:7" x14ac:dyDescent="0.25">
      <c r="A240" s="18" t="s">
        <v>0</v>
      </c>
      <c r="B240" s="21" t="s">
        <v>1</v>
      </c>
      <c r="C240" s="21" t="s">
        <v>2</v>
      </c>
      <c r="D240" s="103" t="s">
        <v>48</v>
      </c>
      <c r="E240" s="21" t="s">
        <v>4</v>
      </c>
      <c r="F240" s="21" t="s">
        <v>5</v>
      </c>
      <c r="G240" s="22" t="s">
        <v>2</v>
      </c>
    </row>
    <row r="241" spans="1:7" x14ac:dyDescent="0.25">
      <c r="A241" s="86"/>
      <c r="B241" s="32"/>
      <c r="C241" s="235"/>
      <c r="D241" s="346"/>
      <c r="E241" s="86"/>
      <c r="F241" s="32"/>
      <c r="G241" s="235"/>
    </row>
    <row r="242" spans="1:7" x14ac:dyDescent="0.25">
      <c r="A242" s="86"/>
      <c r="B242" s="32"/>
      <c r="C242" s="235"/>
      <c r="D242" s="104"/>
      <c r="E242" s="86"/>
      <c r="F242" s="32"/>
      <c r="G242" s="235"/>
    </row>
    <row r="243" spans="1:7" x14ac:dyDescent="0.25">
      <c r="A243" s="32"/>
      <c r="B243" s="32"/>
      <c r="C243" s="235"/>
      <c r="D243" s="104"/>
      <c r="E243" s="32"/>
      <c r="F243" s="32"/>
      <c r="G243" s="235"/>
    </row>
    <row r="244" spans="1:7" x14ac:dyDescent="0.25">
      <c r="A244" s="18"/>
      <c r="B244" s="18"/>
      <c r="C244" s="22">
        <f>SUM(C241:C243)</f>
        <v>0</v>
      </c>
      <c r="D244" s="35" t="s">
        <v>6</v>
      </c>
      <c r="E244" s="21"/>
      <c r="F244" s="21"/>
      <c r="G244" s="22">
        <f>SUM(G241:G243)</f>
        <v>0</v>
      </c>
    </row>
    <row r="245" spans="1:7" x14ac:dyDescent="0.25">
      <c r="A245" s="23"/>
      <c r="B245" s="23"/>
      <c r="C245" s="23"/>
      <c r="D245" s="25"/>
      <c r="E245" s="26"/>
      <c r="F245" s="26"/>
      <c r="G245" s="27"/>
    </row>
    <row r="246" spans="1:7" x14ac:dyDescent="0.25">
      <c r="A246" s="23"/>
      <c r="B246" s="23"/>
      <c r="C246" s="23"/>
      <c r="D246" s="25"/>
      <c r="E246" s="26"/>
      <c r="F246" s="26"/>
      <c r="G246" s="27"/>
    </row>
    <row r="247" spans="1:7" x14ac:dyDescent="0.25">
      <c r="A247" s="18" t="s">
        <v>0</v>
      </c>
      <c r="B247" s="21" t="s">
        <v>1</v>
      </c>
      <c r="C247" s="21" t="s">
        <v>2</v>
      </c>
      <c r="D247" s="103" t="s">
        <v>49</v>
      </c>
      <c r="E247" s="21" t="s">
        <v>4</v>
      </c>
      <c r="F247" s="21" t="s">
        <v>5</v>
      </c>
      <c r="G247" s="22" t="s">
        <v>2</v>
      </c>
    </row>
    <row r="248" spans="1:7" x14ac:dyDescent="0.25">
      <c r="A248" s="348"/>
      <c r="B248" s="344"/>
      <c r="C248" s="349"/>
      <c r="D248" s="350"/>
      <c r="E248" s="351"/>
      <c r="F248" s="344"/>
      <c r="G248" s="352"/>
    </row>
    <row r="249" spans="1:7" x14ac:dyDescent="0.25">
      <c r="A249" s="348"/>
      <c r="B249" s="344"/>
      <c r="C249" s="349"/>
      <c r="D249" s="346"/>
      <c r="E249" s="351"/>
      <c r="F249" s="344"/>
      <c r="G249" s="352"/>
    </row>
    <row r="250" spans="1:7" x14ac:dyDescent="0.25">
      <c r="A250" s="348"/>
      <c r="B250" s="344"/>
      <c r="C250" s="349"/>
      <c r="D250" s="346"/>
      <c r="E250" s="351"/>
      <c r="F250" s="344"/>
      <c r="G250" s="352"/>
    </row>
    <row r="251" spans="1:7" x14ac:dyDescent="0.25">
      <c r="A251" s="348"/>
      <c r="B251" s="344"/>
      <c r="C251" s="349"/>
      <c r="D251" s="346"/>
      <c r="E251" s="351"/>
      <c r="F251" s="344"/>
      <c r="G251" s="352"/>
    </row>
    <row r="252" spans="1:7" x14ac:dyDescent="0.25">
      <c r="A252" s="348"/>
      <c r="B252" s="344"/>
      <c r="C252" s="349"/>
      <c r="D252" s="346"/>
      <c r="E252" s="351"/>
      <c r="F252" s="344"/>
      <c r="G252" s="349"/>
    </row>
    <row r="253" spans="1:7" x14ac:dyDescent="0.25">
      <c r="A253" s="348"/>
      <c r="B253" s="344"/>
      <c r="C253" s="349"/>
      <c r="D253" s="346"/>
      <c r="E253" s="351"/>
      <c r="F253" s="344"/>
      <c r="G253" s="349"/>
    </row>
    <row r="254" spans="1:7" x14ac:dyDescent="0.25">
      <c r="A254" s="348"/>
      <c r="B254" s="344"/>
      <c r="C254" s="349"/>
      <c r="D254" s="346"/>
      <c r="E254" s="351"/>
      <c r="F254" s="344"/>
      <c r="G254" s="349"/>
    </row>
    <row r="255" spans="1:7" x14ac:dyDescent="0.25">
      <c r="A255" s="348"/>
      <c r="B255" s="344"/>
      <c r="C255" s="349"/>
      <c r="D255" s="346"/>
      <c r="E255" s="351"/>
      <c r="F255" s="344"/>
      <c r="G255" s="349"/>
    </row>
    <row r="256" spans="1:7" x14ac:dyDescent="0.25">
      <c r="A256" s="353"/>
      <c r="B256" s="344"/>
      <c r="C256" s="349"/>
      <c r="D256" s="346"/>
      <c r="E256" s="353"/>
      <c r="F256" s="344"/>
      <c r="G256" s="349"/>
    </row>
    <row r="257" spans="1:7" x14ac:dyDescent="0.25">
      <c r="A257" s="354"/>
      <c r="B257" s="344"/>
      <c r="C257" s="355"/>
      <c r="D257" s="342"/>
      <c r="E257" s="354"/>
      <c r="F257" s="344"/>
      <c r="G257" s="355"/>
    </row>
    <row r="258" spans="1:7" x14ac:dyDescent="0.25">
      <c r="A258" s="354"/>
      <c r="B258" s="344"/>
      <c r="C258" s="352"/>
      <c r="D258" s="342"/>
      <c r="E258" s="354"/>
      <c r="F258" s="344"/>
      <c r="G258" s="352"/>
    </row>
    <row r="259" spans="1:7" x14ac:dyDescent="0.25">
      <c r="A259" s="354"/>
      <c r="B259" s="344"/>
      <c r="C259" s="355"/>
      <c r="D259" s="342"/>
      <c r="E259" s="354"/>
      <c r="F259" s="344"/>
      <c r="G259" s="352"/>
    </row>
    <row r="260" spans="1:7" x14ac:dyDescent="0.25">
      <c r="A260" s="356"/>
      <c r="B260" s="32"/>
      <c r="C260" s="235"/>
      <c r="D260" s="104"/>
      <c r="E260" s="356"/>
      <c r="F260" s="32"/>
      <c r="G260" s="235"/>
    </row>
    <row r="261" spans="1:7" x14ac:dyDescent="0.25">
      <c r="A261" s="86"/>
      <c r="B261" s="32"/>
      <c r="C261" s="235"/>
      <c r="D261" s="346"/>
      <c r="E261" s="86"/>
      <c r="F261" s="32"/>
      <c r="G261" s="47"/>
    </row>
    <row r="262" spans="1:7" x14ac:dyDescent="0.25">
      <c r="A262" s="18"/>
      <c r="B262" s="18"/>
      <c r="C262" s="22">
        <f>SUM(C248:C261)</f>
        <v>0</v>
      </c>
      <c r="D262" s="35" t="s">
        <v>6</v>
      </c>
      <c r="E262" s="21"/>
      <c r="F262" s="21"/>
      <c r="G262" s="22">
        <f>SUM(G248:G261)</f>
        <v>0</v>
      </c>
    </row>
    <row r="263" spans="1:7" x14ac:dyDescent="0.25">
      <c r="A263" s="32"/>
      <c r="B263" s="32"/>
      <c r="C263" s="245">
        <f>+C6+C13+C19+C25+C31++C37+C43+C51+C58+C63+C69++C75+C80+C85+C91+C97+C103+C109+C114+C119+C125+C131+C136+C142+C147+C152+C158+C163+C168+C174+C179+C184+C191+C200+C207+C216+C223+C230+C237+C244+C262</f>
        <v>0</v>
      </c>
      <c r="D263" s="22" t="s">
        <v>50</v>
      </c>
      <c r="E263" s="22"/>
      <c r="F263" s="22"/>
      <c r="G263" s="245">
        <f>+G6+G13+G19+G25+G31++G37+G43+G51+G58+G63+G69++G75+G80+G85+G91+G97+G103+G109+G114+G119+G125+G131+G136+G142+G147+G152+G158+G163+G168+G174+G179+G184+G191+G200+G207+G216+G223+G230+G237+G244+G262</f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workbookViewId="0">
      <pane xSplit="4" ySplit="19" topLeftCell="V90" activePane="bottomRight" state="frozen"/>
      <selection pane="topRight" activeCell="V1" sqref="V1"/>
      <selection pane="bottomLeft" activeCell="A90" sqref="A90"/>
      <selection pane="bottomRight" activeCell="V17" sqref="V17"/>
    </sheetView>
  </sheetViews>
  <sheetFormatPr baseColWidth="10" defaultRowHeight="12.75" x14ac:dyDescent="0.2"/>
  <cols>
    <col min="1" max="1" width="20.5703125" style="246" customWidth="1"/>
    <col min="2" max="2" width="58.28515625" style="246" customWidth="1"/>
    <col min="3" max="3" width="15.5703125" style="246" customWidth="1"/>
    <col min="4" max="4" width="13.5703125" style="246" customWidth="1"/>
    <col min="5" max="5" width="18" style="246" customWidth="1"/>
    <col min="6" max="6" width="16.42578125" style="246" customWidth="1"/>
    <col min="7" max="7" width="14.140625" style="246" customWidth="1"/>
    <col min="8" max="8" width="16.140625" style="247" customWidth="1"/>
    <col min="9" max="9" width="13.7109375" style="246" customWidth="1"/>
    <col min="10" max="10" width="16.28515625" style="246" customWidth="1"/>
    <col min="11" max="11" width="16.140625" style="246" customWidth="1"/>
    <col min="12" max="12" width="13.5703125" style="248" customWidth="1"/>
    <col min="13" max="13" width="15.5703125" style="246" customWidth="1"/>
    <col min="14" max="15" width="14.28515625" style="246" customWidth="1"/>
    <col min="16" max="16" width="16.5703125" style="246" customWidth="1"/>
    <col min="17" max="17" width="13.140625" style="248" customWidth="1"/>
    <col min="18" max="18" width="15.7109375" style="246" customWidth="1"/>
    <col min="19" max="19" width="14" style="248" customWidth="1"/>
    <col min="20" max="20" width="15.42578125" style="246" customWidth="1"/>
    <col min="21" max="21" width="15.28515625" style="246" customWidth="1"/>
    <col min="22" max="22" width="15.7109375" style="246" customWidth="1"/>
    <col min="23" max="23" width="12.42578125" style="248" customWidth="1"/>
    <col min="24" max="24" width="15.42578125" style="246" customWidth="1"/>
    <col min="25" max="25" width="15.140625" style="246" customWidth="1"/>
    <col min="26" max="26" width="13" style="248" customWidth="1"/>
    <col min="27" max="27" width="15.140625" style="246" customWidth="1"/>
    <col min="28" max="28" width="13" style="275" customWidth="1"/>
    <col min="29" max="16384" width="11.42578125" style="275"/>
  </cols>
  <sheetData>
    <row r="1" spans="1:27" x14ac:dyDescent="0.2">
      <c r="A1" s="865" t="s">
        <v>259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</row>
    <row r="2" spans="1:27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</row>
    <row r="3" spans="1:27" x14ac:dyDescent="0.2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1:27" x14ac:dyDescent="0.2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24.75" customHeight="1" x14ac:dyDescent="0.2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ht="15" customHeight="1" x14ac:dyDescent="0.2">
      <c r="A6" s="874" t="s">
        <v>52</v>
      </c>
      <c r="B6" s="869" t="s">
        <v>53</v>
      </c>
      <c r="C6" s="869" t="s">
        <v>54</v>
      </c>
      <c r="D6" s="875" t="s">
        <v>55</v>
      </c>
      <c r="E6" s="875"/>
      <c r="F6" s="875"/>
      <c r="G6" s="875"/>
      <c r="H6" s="876" t="s">
        <v>56</v>
      </c>
      <c r="I6" s="869" t="s">
        <v>57</v>
      </c>
      <c r="J6" s="869" t="s">
        <v>58</v>
      </c>
      <c r="K6" s="869" t="s">
        <v>59</v>
      </c>
      <c r="L6" s="870" t="s">
        <v>60</v>
      </c>
      <c r="M6" s="869" t="s">
        <v>61</v>
      </c>
      <c r="N6" s="869" t="s">
        <v>62</v>
      </c>
      <c r="O6" s="869" t="s">
        <v>63</v>
      </c>
      <c r="P6" s="869" t="s">
        <v>64</v>
      </c>
      <c r="Q6" s="870" t="s">
        <v>65</v>
      </c>
      <c r="R6" s="869" t="s">
        <v>66</v>
      </c>
      <c r="S6" s="870" t="s">
        <v>67</v>
      </c>
      <c r="T6" s="869" t="s">
        <v>68</v>
      </c>
      <c r="U6" s="869" t="s">
        <v>69</v>
      </c>
      <c r="V6" s="869" t="s">
        <v>70</v>
      </c>
      <c r="W6" s="870" t="s">
        <v>71</v>
      </c>
      <c r="X6" s="869" t="s">
        <v>72</v>
      </c>
      <c r="Y6" s="869" t="s">
        <v>73</v>
      </c>
      <c r="Z6" s="870" t="s">
        <v>74</v>
      </c>
      <c r="AA6" s="871" t="s">
        <v>75</v>
      </c>
    </row>
    <row r="7" spans="1:27" ht="12.75" customHeight="1" x14ac:dyDescent="0.2">
      <c r="A7" s="874"/>
      <c r="B7" s="869"/>
      <c r="C7" s="869"/>
      <c r="D7" s="872" t="s">
        <v>76</v>
      </c>
      <c r="E7" s="872"/>
      <c r="F7" s="873" t="s">
        <v>77</v>
      </c>
      <c r="G7" s="873" t="s">
        <v>78</v>
      </c>
      <c r="H7" s="876"/>
      <c r="I7" s="869"/>
      <c r="J7" s="869"/>
      <c r="K7" s="869"/>
      <c r="L7" s="870"/>
      <c r="M7" s="869"/>
      <c r="N7" s="869"/>
      <c r="O7" s="869"/>
      <c r="P7" s="869"/>
      <c r="Q7" s="870"/>
      <c r="R7" s="869"/>
      <c r="S7" s="870"/>
      <c r="T7" s="869"/>
      <c r="U7" s="869"/>
      <c r="V7" s="869"/>
      <c r="W7" s="870"/>
      <c r="X7" s="869"/>
      <c r="Y7" s="869"/>
      <c r="Z7" s="870"/>
      <c r="AA7" s="871"/>
    </row>
    <row r="8" spans="1:27" ht="38.25" customHeight="1" x14ac:dyDescent="0.2">
      <c r="A8" s="874"/>
      <c r="B8" s="869"/>
      <c r="C8" s="869"/>
      <c r="D8" s="249" t="s">
        <v>79</v>
      </c>
      <c r="E8" s="249" t="s">
        <v>80</v>
      </c>
      <c r="F8" s="873"/>
      <c r="G8" s="873"/>
      <c r="H8" s="876"/>
      <c r="I8" s="869"/>
      <c r="J8" s="869"/>
      <c r="K8" s="869"/>
      <c r="L8" s="870"/>
      <c r="M8" s="869"/>
      <c r="N8" s="869"/>
      <c r="O8" s="869"/>
      <c r="P8" s="869"/>
      <c r="Q8" s="870"/>
      <c r="R8" s="869"/>
      <c r="S8" s="870"/>
      <c r="T8" s="869"/>
      <c r="U8" s="869"/>
      <c r="V8" s="869"/>
      <c r="W8" s="870"/>
      <c r="X8" s="869"/>
      <c r="Y8" s="869"/>
      <c r="Z8" s="870"/>
      <c r="AA8" s="871"/>
    </row>
    <row r="9" spans="1:27" s="358" customFormat="1" x14ac:dyDescent="0.2">
      <c r="A9" s="250" t="s">
        <v>81</v>
      </c>
      <c r="B9" s="251"/>
      <c r="C9" s="252">
        <f t="shared" ref="C9:K9" si="0">+C10+C73+C92</f>
        <v>0</v>
      </c>
      <c r="D9" s="252">
        <f t="shared" si="0"/>
        <v>0</v>
      </c>
      <c r="E9" s="252">
        <f t="shared" si="0"/>
        <v>0</v>
      </c>
      <c r="F9" s="252">
        <f t="shared" si="0"/>
        <v>0</v>
      </c>
      <c r="G9" s="252">
        <f t="shared" si="0"/>
        <v>0</v>
      </c>
      <c r="H9" s="252">
        <f t="shared" si="0"/>
        <v>0</v>
      </c>
      <c r="I9" s="252">
        <f t="shared" si="0"/>
        <v>0</v>
      </c>
      <c r="J9" s="252">
        <f t="shared" si="0"/>
        <v>0</v>
      </c>
      <c r="K9" s="252" t="e">
        <f t="shared" si="0"/>
        <v>#REF!</v>
      </c>
      <c r="L9" s="357" t="e">
        <f t="shared" ref="L9:L99" si="1">+K9/H9</f>
        <v>#REF!</v>
      </c>
      <c r="M9" s="252" t="e">
        <f>+M10+M73+M92</f>
        <v>#REF!</v>
      </c>
      <c r="N9" s="252">
        <f>+N10+N73+N92</f>
        <v>0</v>
      </c>
      <c r="O9" s="252">
        <f>+O10+O73+O92</f>
        <v>0</v>
      </c>
      <c r="P9" s="252" t="e">
        <f>+P10+P73+P92</f>
        <v>#REF!</v>
      </c>
      <c r="Q9" s="357" t="e">
        <f t="shared" ref="Q9:Q99" si="2">+P9/H9</f>
        <v>#REF!</v>
      </c>
      <c r="R9" s="252" t="e">
        <f>+R10+R73+R92</f>
        <v>#REF!</v>
      </c>
      <c r="S9" s="357" t="e">
        <f t="shared" ref="S9:S99" si="3">+R9/H9</f>
        <v>#REF!</v>
      </c>
      <c r="T9" s="252" t="e">
        <f>+T10+T73+T92</f>
        <v>#REF!</v>
      </c>
      <c r="U9" s="252">
        <f>+U10+U73+U92</f>
        <v>0</v>
      </c>
      <c r="V9" s="252" t="e">
        <f>+V10+V73+V92</f>
        <v>#REF!</v>
      </c>
      <c r="W9" s="357" t="e">
        <f t="shared" ref="W9:W99" si="4">+V9/H9</f>
        <v>#REF!</v>
      </c>
      <c r="X9" s="252">
        <f>+X10+X73+X92</f>
        <v>0</v>
      </c>
      <c r="Y9" s="252" t="e">
        <f>+Y10+Y73+Y92</f>
        <v>#REF!</v>
      </c>
      <c r="Z9" s="357" t="e">
        <f t="shared" ref="Z9:Z99" si="5">+Y9/H9</f>
        <v>#REF!</v>
      </c>
      <c r="AA9" s="255" t="e">
        <f>+AA10+AA73+AA92</f>
        <v>#REF!</v>
      </c>
    </row>
    <row r="10" spans="1:27" s="358" customFormat="1" x14ac:dyDescent="0.2">
      <c r="A10" s="256" t="s">
        <v>82</v>
      </c>
      <c r="B10" s="257" t="s">
        <v>83</v>
      </c>
      <c r="C10" s="258">
        <f t="shared" ref="C10:K10" si="6">+C11+C63</f>
        <v>0</v>
      </c>
      <c r="D10" s="258">
        <f t="shared" si="6"/>
        <v>0</v>
      </c>
      <c r="E10" s="258">
        <f t="shared" si="6"/>
        <v>0</v>
      </c>
      <c r="F10" s="258">
        <f t="shared" si="6"/>
        <v>0</v>
      </c>
      <c r="G10" s="258">
        <f t="shared" si="6"/>
        <v>0</v>
      </c>
      <c r="H10" s="258">
        <f t="shared" si="6"/>
        <v>0</v>
      </c>
      <c r="I10" s="258">
        <f t="shared" si="6"/>
        <v>0</v>
      </c>
      <c r="J10" s="258">
        <f t="shared" si="6"/>
        <v>0</v>
      </c>
      <c r="K10" s="258" t="e">
        <f t="shared" si="6"/>
        <v>#REF!</v>
      </c>
      <c r="L10" s="359" t="e">
        <f t="shared" si="1"/>
        <v>#REF!</v>
      </c>
      <c r="M10" s="258" t="e">
        <f>+M11+M63</f>
        <v>#REF!</v>
      </c>
      <c r="N10" s="258">
        <f>+N11+N63</f>
        <v>0</v>
      </c>
      <c r="O10" s="258">
        <f>+O11+O63</f>
        <v>0</v>
      </c>
      <c r="P10" s="258" t="e">
        <f>+P11+P63</f>
        <v>#REF!</v>
      </c>
      <c r="Q10" s="359" t="e">
        <f t="shared" si="2"/>
        <v>#REF!</v>
      </c>
      <c r="R10" s="258" t="e">
        <f>+R11+R63</f>
        <v>#REF!</v>
      </c>
      <c r="S10" s="359" t="e">
        <f t="shared" si="3"/>
        <v>#REF!</v>
      </c>
      <c r="T10" s="258" t="e">
        <f>+T11+T63</f>
        <v>#REF!</v>
      </c>
      <c r="U10" s="258">
        <f>+U11+U63</f>
        <v>0</v>
      </c>
      <c r="V10" s="258" t="e">
        <f>+V11+V63</f>
        <v>#REF!</v>
      </c>
      <c r="W10" s="359" t="e">
        <f t="shared" si="4"/>
        <v>#REF!</v>
      </c>
      <c r="X10" s="258">
        <f>+X11+X63</f>
        <v>0</v>
      </c>
      <c r="Y10" s="258" t="e">
        <f>+Y11+Y63</f>
        <v>#REF!</v>
      </c>
      <c r="Z10" s="359" t="e">
        <f t="shared" si="5"/>
        <v>#REF!</v>
      </c>
      <c r="AA10" s="261" t="e">
        <f>+AA11+AA63</f>
        <v>#REF!</v>
      </c>
    </row>
    <row r="11" spans="1:27" s="358" customFormat="1" x14ac:dyDescent="0.2">
      <c r="A11" s="256" t="s">
        <v>84</v>
      </c>
      <c r="B11" s="257" t="s">
        <v>85</v>
      </c>
      <c r="C11" s="258">
        <f t="shared" ref="C11:K11" si="7">+C12+C45+C59</f>
        <v>0</v>
      </c>
      <c r="D11" s="258">
        <f t="shared" si="7"/>
        <v>0</v>
      </c>
      <c r="E11" s="258">
        <f t="shared" si="7"/>
        <v>0</v>
      </c>
      <c r="F11" s="258">
        <f t="shared" si="7"/>
        <v>0</v>
      </c>
      <c r="G11" s="258">
        <f t="shared" si="7"/>
        <v>0</v>
      </c>
      <c r="H11" s="258">
        <f t="shared" si="7"/>
        <v>0</v>
      </c>
      <c r="I11" s="258">
        <f t="shared" si="7"/>
        <v>0</v>
      </c>
      <c r="J11" s="258">
        <f t="shared" si="7"/>
        <v>0</v>
      </c>
      <c r="K11" s="258" t="e">
        <f t="shared" si="7"/>
        <v>#REF!</v>
      </c>
      <c r="L11" s="359" t="e">
        <f t="shared" si="1"/>
        <v>#REF!</v>
      </c>
      <c r="M11" s="258" t="e">
        <f>+M12+M45+M59</f>
        <v>#REF!</v>
      </c>
      <c r="N11" s="258">
        <f>+N12+N45+N59</f>
        <v>0</v>
      </c>
      <c r="O11" s="258">
        <f>+O12+O45+O59</f>
        <v>0</v>
      </c>
      <c r="P11" s="258" t="e">
        <f>+P12+P45+P59</f>
        <v>#REF!</v>
      </c>
      <c r="Q11" s="359" t="e">
        <f t="shared" si="2"/>
        <v>#REF!</v>
      </c>
      <c r="R11" s="258" t="e">
        <f>+R12+R45+R59</f>
        <v>#REF!</v>
      </c>
      <c r="S11" s="359" t="e">
        <f t="shared" si="3"/>
        <v>#REF!</v>
      </c>
      <c r="T11" s="258" t="e">
        <f>+T12+T45+T59</f>
        <v>#REF!</v>
      </c>
      <c r="U11" s="258">
        <f>+U12+U45+U59</f>
        <v>0</v>
      </c>
      <c r="V11" s="258" t="e">
        <f>+V12+V45+V59</f>
        <v>#REF!</v>
      </c>
      <c r="W11" s="359" t="e">
        <f t="shared" si="4"/>
        <v>#REF!</v>
      </c>
      <c r="X11" s="258">
        <f>+X12+X45+X59</f>
        <v>0</v>
      </c>
      <c r="Y11" s="258" t="e">
        <f>+Y12+Y45+Y59</f>
        <v>#REF!</v>
      </c>
      <c r="Z11" s="359" t="e">
        <f t="shared" si="5"/>
        <v>#REF!</v>
      </c>
      <c r="AA11" s="261" t="e">
        <f>+AA12+AA45+AA59</f>
        <v>#REF!</v>
      </c>
    </row>
    <row r="12" spans="1:27" s="358" customFormat="1" x14ac:dyDescent="0.2">
      <c r="A12" s="256" t="s">
        <v>86</v>
      </c>
      <c r="B12" s="257" t="s">
        <v>87</v>
      </c>
      <c r="C12" s="258">
        <f t="shared" ref="C12:K12" si="8">+C13+C22+C25</f>
        <v>0</v>
      </c>
      <c r="D12" s="258">
        <f t="shared" si="8"/>
        <v>0</v>
      </c>
      <c r="E12" s="258">
        <f t="shared" si="8"/>
        <v>0</v>
      </c>
      <c r="F12" s="258">
        <f t="shared" si="8"/>
        <v>0</v>
      </c>
      <c r="G12" s="258">
        <f t="shared" si="8"/>
        <v>0</v>
      </c>
      <c r="H12" s="258">
        <f t="shared" si="8"/>
        <v>0</v>
      </c>
      <c r="I12" s="258">
        <f t="shared" si="8"/>
        <v>0</v>
      </c>
      <c r="J12" s="258">
        <f t="shared" si="8"/>
        <v>0</v>
      </c>
      <c r="K12" s="258" t="e">
        <f t="shared" si="8"/>
        <v>#REF!</v>
      </c>
      <c r="L12" s="359" t="e">
        <f t="shared" si="1"/>
        <v>#REF!</v>
      </c>
      <c r="M12" s="258" t="e">
        <f>+M13+M22+M25</f>
        <v>#REF!</v>
      </c>
      <c r="N12" s="258">
        <f>+N13+N22+N25</f>
        <v>0</v>
      </c>
      <c r="O12" s="258">
        <f>+O13+O22+O25</f>
        <v>0</v>
      </c>
      <c r="P12" s="258" t="e">
        <f>+P13+P22+P25</f>
        <v>#REF!</v>
      </c>
      <c r="Q12" s="359" t="e">
        <f t="shared" si="2"/>
        <v>#REF!</v>
      </c>
      <c r="R12" s="258" t="e">
        <f>+R13+R22+R25</f>
        <v>#REF!</v>
      </c>
      <c r="S12" s="359" t="e">
        <f t="shared" si="3"/>
        <v>#REF!</v>
      </c>
      <c r="T12" s="258" t="e">
        <f>+T13+T22+T25</f>
        <v>#REF!</v>
      </c>
      <c r="U12" s="258">
        <f>+U13+U22+U25</f>
        <v>0</v>
      </c>
      <c r="V12" s="258" t="e">
        <f>+V13+V22+V25</f>
        <v>#REF!</v>
      </c>
      <c r="W12" s="359" t="e">
        <f t="shared" si="4"/>
        <v>#REF!</v>
      </c>
      <c r="X12" s="258">
        <f>+X13+X22+X25</f>
        <v>0</v>
      </c>
      <c r="Y12" s="258" t="e">
        <f>+Y13+Y22+Y25</f>
        <v>#REF!</v>
      </c>
      <c r="Z12" s="359" t="e">
        <f t="shared" si="5"/>
        <v>#REF!</v>
      </c>
      <c r="AA12" s="261" t="e">
        <f>+AA13+AA22+AA25</f>
        <v>#REF!</v>
      </c>
    </row>
    <row r="13" spans="1:27" s="358" customFormat="1" x14ac:dyDescent="0.2">
      <c r="A13" s="256" t="s">
        <v>88</v>
      </c>
      <c r="B13" s="257" t="s">
        <v>89</v>
      </c>
      <c r="C13" s="258">
        <f t="shared" ref="C13:K13" si="9">+C14+C16+C17+C18+C19+C20+C21</f>
        <v>0</v>
      </c>
      <c r="D13" s="258">
        <f t="shared" si="9"/>
        <v>0</v>
      </c>
      <c r="E13" s="258">
        <f t="shared" si="9"/>
        <v>0</v>
      </c>
      <c r="F13" s="258">
        <f t="shared" si="9"/>
        <v>0</v>
      </c>
      <c r="G13" s="258">
        <f t="shared" si="9"/>
        <v>0</v>
      </c>
      <c r="H13" s="258">
        <f t="shared" si="9"/>
        <v>0</v>
      </c>
      <c r="I13" s="258">
        <f t="shared" si="9"/>
        <v>0</v>
      </c>
      <c r="J13" s="258">
        <f t="shared" si="9"/>
        <v>0</v>
      </c>
      <c r="K13" s="258" t="e">
        <f t="shared" si="9"/>
        <v>#REF!</v>
      </c>
      <c r="L13" s="359" t="e">
        <f t="shared" si="1"/>
        <v>#REF!</v>
      </c>
      <c r="M13" s="258" t="e">
        <f>+M14+M16+M17+M18+M19+M20+M21</f>
        <v>#REF!</v>
      </c>
      <c r="N13" s="258">
        <f>+N14+N16+N17+N18+N19+N20+N21</f>
        <v>0</v>
      </c>
      <c r="O13" s="258">
        <f>+O14+O16+O17+O18+O19+O20+O21</f>
        <v>0</v>
      </c>
      <c r="P13" s="258" t="e">
        <f>+P14+P16+P17+P18+P19+P20+P21</f>
        <v>#REF!</v>
      </c>
      <c r="Q13" s="359" t="e">
        <f t="shared" si="2"/>
        <v>#REF!</v>
      </c>
      <c r="R13" s="258" t="e">
        <f>+R14+R16+R17+R18+R19+R20+R21</f>
        <v>#REF!</v>
      </c>
      <c r="S13" s="359" t="e">
        <f t="shared" si="3"/>
        <v>#REF!</v>
      </c>
      <c r="T13" s="258" t="e">
        <f>+T14+T16+T17+T18+T19+T20+T21</f>
        <v>#REF!</v>
      </c>
      <c r="U13" s="258">
        <f>+U14+U16+U17+U18+U19+U20+U21</f>
        <v>0</v>
      </c>
      <c r="V13" s="258" t="e">
        <f>+V14+V16+V17+V18+V19+V20+V21</f>
        <v>#REF!</v>
      </c>
      <c r="W13" s="359" t="e">
        <f t="shared" si="4"/>
        <v>#REF!</v>
      </c>
      <c r="X13" s="258">
        <f>+X14+X16+X17+X18+X19+X20+X21</f>
        <v>0</v>
      </c>
      <c r="Y13" s="258" t="e">
        <f>+Y14+Y16+Y17+Y18+Y19+Y20+Y21</f>
        <v>#REF!</v>
      </c>
      <c r="Z13" s="359" t="e">
        <f t="shared" si="5"/>
        <v>#REF!</v>
      </c>
      <c r="AA13" s="261" t="e">
        <f>+AA14+AA16+AA17+AA18+AA19+AA20+AA21</f>
        <v>#REF!</v>
      </c>
    </row>
    <row r="14" spans="1:27" s="358" customFormat="1" x14ac:dyDescent="0.2">
      <c r="A14" s="262" t="s">
        <v>90</v>
      </c>
      <c r="B14" s="263" t="s">
        <v>91</v>
      </c>
      <c r="C14" s="264">
        <f t="shared" ref="C14:K14" si="10">+C15</f>
        <v>0</v>
      </c>
      <c r="D14" s="264">
        <f t="shared" si="10"/>
        <v>0</v>
      </c>
      <c r="E14" s="264">
        <f t="shared" si="10"/>
        <v>0</v>
      </c>
      <c r="F14" s="264">
        <f t="shared" si="10"/>
        <v>0</v>
      </c>
      <c r="G14" s="264">
        <f t="shared" si="10"/>
        <v>0</v>
      </c>
      <c r="H14" s="264">
        <f t="shared" si="10"/>
        <v>0</v>
      </c>
      <c r="I14" s="264">
        <f t="shared" si="10"/>
        <v>0</v>
      </c>
      <c r="J14" s="264">
        <f t="shared" si="10"/>
        <v>0</v>
      </c>
      <c r="K14" s="264" t="e">
        <f t="shared" si="10"/>
        <v>#REF!</v>
      </c>
      <c r="L14" s="360" t="e">
        <f t="shared" si="1"/>
        <v>#REF!</v>
      </c>
      <c r="M14" s="264" t="e">
        <f>+M15</f>
        <v>#REF!</v>
      </c>
      <c r="N14" s="264">
        <f>+N15</f>
        <v>0</v>
      </c>
      <c r="O14" s="264">
        <f>+O15</f>
        <v>0</v>
      </c>
      <c r="P14" s="264" t="e">
        <f>+P15</f>
        <v>#REF!</v>
      </c>
      <c r="Q14" s="360" t="e">
        <f t="shared" si="2"/>
        <v>#REF!</v>
      </c>
      <c r="R14" s="264" t="e">
        <f>+R15</f>
        <v>#REF!</v>
      </c>
      <c r="S14" s="360" t="e">
        <f t="shared" si="3"/>
        <v>#REF!</v>
      </c>
      <c r="T14" s="264" t="e">
        <f>+T15</f>
        <v>#REF!</v>
      </c>
      <c r="U14" s="264">
        <f>+U15</f>
        <v>0</v>
      </c>
      <c r="V14" s="264" t="e">
        <f>+V15</f>
        <v>#REF!</v>
      </c>
      <c r="W14" s="360" t="e">
        <f t="shared" si="4"/>
        <v>#REF!</v>
      </c>
      <c r="X14" s="264">
        <f>+X15</f>
        <v>0</v>
      </c>
      <c r="Y14" s="264" t="e">
        <f>+Y15</f>
        <v>#REF!</v>
      </c>
      <c r="Z14" s="360" t="e">
        <f t="shared" si="5"/>
        <v>#REF!</v>
      </c>
      <c r="AA14" s="267" t="e">
        <f>+AA15</f>
        <v>#REF!</v>
      </c>
    </row>
    <row r="15" spans="1:27" x14ac:dyDescent="0.2">
      <c r="A15" s="268" t="s">
        <v>92</v>
      </c>
      <c r="B15" s="269" t="s">
        <v>93</v>
      </c>
      <c r="C15" s="270"/>
      <c r="D15" s="271">
        <v>0</v>
      </c>
      <c r="E15" s="271">
        <v>0</v>
      </c>
      <c r="F15" s="271">
        <v>0</v>
      </c>
      <c r="G15" s="271">
        <v>0</v>
      </c>
      <c r="H15" s="270">
        <f t="shared" ref="H15:H21" si="11">+C15+D15-E15+F15-G15</f>
        <v>0</v>
      </c>
      <c r="I15" s="270">
        <f>+'CDP-RP MAY'!C6</f>
        <v>0</v>
      </c>
      <c r="J15" s="270">
        <v>0</v>
      </c>
      <c r="K15" s="270" t="e">
        <f>+I15-J15+ABRIL!K15</f>
        <v>#REF!</v>
      </c>
      <c r="L15" s="361" t="e">
        <f t="shared" si="1"/>
        <v>#REF!</v>
      </c>
      <c r="M15" s="270" t="e">
        <f t="shared" ref="M15:M21" si="12">+H15-K15</f>
        <v>#REF!</v>
      </c>
      <c r="N15" s="270">
        <f>+'CDP-RP MAY'!G6</f>
        <v>0</v>
      </c>
      <c r="O15" s="270">
        <v>0</v>
      </c>
      <c r="P15" s="270" t="e">
        <f>+N15-O15+ABRIL!P15</f>
        <v>#REF!</v>
      </c>
      <c r="Q15" s="361" t="e">
        <f t="shared" si="2"/>
        <v>#REF!</v>
      </c>
      <c r="R15" s="270" t="e">
        <f t="shared" ref="R15:R21" si="13">+H15-P15</f>
        <v>#REF!</v>
      </c>
      <c r="S15" s="361" t="e">
        <f t="shared" si="3"/>
        <v>#REF!</v>
      </c>
      <c r="T15" s="270" t="e">
        <f>+ABRIL!V15</f>
        <v>#REF!</v>
      </c>
      <c r="U15" s="270"/>
      <c r="V15" s="270" t="e">
        <f t="shared" ref="V15:V99" si="14">+T15+U15</f>
        <v>#REF!</v>
      </c>
      <c r="W15" s="361" t="e">
        <f t="shared" si="4"/>
        <v>#REF!</v>
      </c>
      <c r="X15" s="270">
        <f t="shared" ref="X15:X67" si="15">+U15</f>
        <v>0</v>
      </c>
      <c r="Y15" s="270" t="e">
        <f>+X15+ABRIL!Y15</f>
        <v>#REF!</v>
      </c>
      <c r="Z15" s="361" t="e">
        <f t="shared" si="5"/>
        <v>#REF!</v>
      </c>
      <c r="AA15" s="274" t="e">
        <f t="shared" ref="AA15:AA72" si="16">+P15-Y15</f>
        <v>#REF!</v>
      </c>
    </row>
    <row r="16" spans="1:27" x14ac:dyDescent="0.2">
      <c r="A16" s="276" t="s">
        <v>94</v>
      </c>
      <c r="B16" s="277" t="s">
        <v>95</v>
      </c>
      <c r="C16" s="278"/>
      <c r="D16" s="279">
        <v>0</v>
      </c>
      <c r="E16" s="279">
        <v>0</v>
      </c>
      <c r="F16" s="279">
        <v>0</v>
      </c>
      <c r="G16" s="279">
        <v>0</v>
      </c>
      <c r="H16" s="278">
        <f t="shared" si="11"/>
        <v>0</v>
      </c>
      <c r="I16" s="278">
        <f>+'CDP-RP MAY'!C13</f>
        <v>0</v>
      </c>
      <c r="J16" s="278">
        <v>0</v>
      </c>
      <c r="K16" s="278" t="e">
        <f>+I16-J16+ABRIL!K16</f>
        <v>#REF!</v>
      </c>
      <c r="L16" s="362" t="e">
        <f t="shared" si="1"/>
        <v>#REF!</v>
      </c>
      <c r="M16" s="278" t="e">
        <f t="shared" si="12"/>
        <v>#REF!</v>
      </c>
      <c r="N16" s="278">
        <f>+'CDP-RP MAY'!G13</f>
        <v>0</v>
      </c>
      <c r="O16" s="278">
        <v>0</v>
      </c>
      <c r="P16" s="278" t="e">
        <f>+N16-O16+ABRIL!P16</f>
        <v>#REF!</v>
      </c>
      <c r="Q16" s="362" t="e">
        <f t="shared" si="2"/>
        <v>#REF!</v>
      </c>
      <c r="R16" s="278" t="e">
        <f t="shared" si="13"/>
        <v>#REF!</v>
      </c>
      <c r="S16" s="362" t="e">
        <f t="shared" si="3"/>
        <v>#REF!</v>
      </c>
      <c r="T16" s="278" t="e">
        <f>+ABRIL!V16</f>
        <v>#REF!</v>
      </c>
      <c r="U16" s="278">
        <v>0</v>
      </c>
      <c r="V16" s="278" t="e">
        <f t="shared" si="14"/>
        <v>#REF!</v>
      </c>
      <c r="W16" s="362" t="e">
        <f t="shared" si="4"/>
        <v>#REF!</v>
      </c>
      <c r="X16" s="278">
        <f t="shared" si="15"/>
        <v>0</v>
      </c>
      <c r="Y16" s="278" t="e">
        <f>+X16+ABRIL!Y16</f>
        <v>#REF!</v>
      </c>
      <c r="Z16" s="362" t="e">
        <f t="shared" si="5"/>
        <v>#REF!</v>
      </c>
      <c r="AA16" s="282" t="e">
        <f t="shared" si="16"/>
        <v>#REF!</v>
      </c>
    </row>
    <row r="17" spans="1:27" x14ac:dyDescent="0.2">
      <c r="A17" s="276" t="s">
        <v>96</v>
      </c>
      <c r="B17" s="277" t="s">
        <v>97</v>
      </c>
      <c r="C17" s="278"/>
      <c r="D17" s="279">
        <v>0</v>
      </c>
      <c r="E17" s="279">
        <v>0</v>
      </c>
      <c r="F17" s="279">
        <v>0</v>
      </c>
      <c r="G17" s="279">
        <v>0</v>
      </c>
      <c r="H17" s="278">
        <f t="shared" si="11"/>
        <v>0</v>
      </c>
      <c r="I17" s="278">
        <f>+'CDP-RP MAY'!C19</f>
        <v>0</v>
      </c>
      <c r="J17" s="278">
        <v>0</v>
      </c>
      <c r="K17" s="278" t="e">
        <f>+I17-J17+ABRIL!K17</f>
        <v>#REF!</v>
      </c>
      <c r="L17" s="362" t="e">
        <f t="shared" si="1"/>
        <v>#REF!</v>
      </c>
      <c r="M17" s="278" t="e">
        <f t="shared" si="12"/>
        <v>#REF!</v>
      </c>
      <c r="N17" s="278">
        <f>+'CDP-RP MAY'!G19</f>
        <v>0</v>
      </c>
      <c r="O17" s="278">
        <v>0</v>
      </c>
      <c r="P17" s="278" t="e">
        <f>+N17-O17+ABRIL!P17</f>
        <v>#REF!</v>
      </c>
      <c r="Q17" s="362" t="e">
        <f t="shared" si="2"/>
        <v>#REF!</v>
      </c>
      <c r="R17" s="278" t="e">
        <f t="shared" si="13"/>
        <v>#REF!</v>
      </c>
      <c r="S17" s="362" t="e">
        <f t="shared" si="3"/>
        <v>#REF!</v>
      </c>
      <c r="T17" s="278" t="e">
        <f>+ABRIL!V17</f>
        <v>#REF!</v>
      </c>
      <c r="U17" s="278">
        <v>0</v>
      </c>
      <c r="V17" s="278" t="e">
        <f t="shared" si="14"/>
        <v>#REF!</v>
      </c>
      <c r="W17" s="362" t="e">
        <f t="shared" si="4"/>
        <v>#REF!</v>
      </c>
      <c r="X17" s="278">
        <f t="shared" si="15"/>
        <v>0</v>
      </c>
      <c r="Y17" s="278" t="e">
        <f>+X17+ABRIL!Y17</f>
        <v>#REF!</v>
      </c>
      <c r="Z17" s="362" t="e">
        <f t="shared" si="5"/>
        <v>#REF!</v>
      </c>
      <c r="AA17" s="282" t="e">
        <f t="shared" si="16"/>
        <v>#REF!</v>
      </c>
    </row>
    <row r="18" spans="1:27" x14ac:dyDescent="0.2">
      <c r="A18" s="276" t="s">
        <v>98</v>
      </c>
      <c r="B18" s="277" t="s">
        <v>99</v>
      </c>
      <c r="C18" s="278"/>
      <c r="D18" s="279">
        <v>0</v>
      </c>
      <c r="E18" s="279"/>
      <c r="F18" s="279">
        <v>0</v>
      </c>
      <c r="G18" s="279">
        <v>0</v>
      </c>
      <c r="H18" s="278">
        <f t="shared" si="11"/>
        <v>0</v>
      </c>
      <c r="I18" s="278">
        <f>+'CDP-RP MAY'!C25</f>
        <v>0</v>
      </c>
      <c r="J18" s="278">
        <v>0</v>
      </c>
      <c r="K18" s="278" t="e">
        <f>+I18-J18+ABRIL!K18</f>
        <v>#REF!</v>
      </c>
      <c r="L18" s="362" t="e">
        <f t="shared" si="1"/>
        <v>#REF!</v>
      </c>
      <c r="M18" s="278" t="e">
        <f t="shared" si="12"/>
        <v>#REF!</v>
      </c>
      <c r="N18" s="278">
        <f>+'CDP-RP MAY'!G25</f>
        <v>0</v>
      </c>
      <c r="O18" s="278">
        <v>0</v>
      </c>
      <c r="P18" s="278" t="e">
        <f>+N18-O18+ABRIL!P18</f>
        <v>#REF!</v>
      </c>
      <c r="Q18" s="362" t="e">
        <f t="shared" si="2"/>
        <v>#REF!</v>
      </c>
      <c r="R18" s="278" t="e">
        <f t="shared" si="13"/>
        <v>#REF!</v>
      </c>
      <c r="S18" s="362" t="e">
        <f t="shared" si="3"/>
        <v>#REF!</v>
      </c>
      <c r="T18" s="278" t="e">
        <f>+ABRIL!V18</f>
        <v>#REF!</v>
      </c>
      <c r="U18" s="278">
        <v>0</v>
      </c>
      <c r="V18" s="278" t="e">
        <f t="shared" si="14"/>
        <v>#REF!</v>
      </c>
      <c r="W18" s="362" t="e">
        <f t="shared" si="4"/>
        <v>#REF!</v>
      </c>
      <c r="X18" s="278">
        <f t="shared" si="15"/>
        <v>0</v>
      </c>
      <c r="Y18" s="278" t="e">
        <f>+X18+ABRIL!Y18</f>
        <v>#REF!</v>
      </c>
      <c r="Z18" s="362" t="e">
        <f t="shared" si="5"/>
        <v>#REF!</v>
      </c>
      <c r="AA18" s="282" t="e">
        <f t="shared" si="16"/>
        <v>#REF!</v>
      </c>
    </row>
    <row r="19" spans="1:27" x14ac:dyDescent="0.2">
      <c r="A19" s="276" t="s">
        <v>100</v>
      </c>
      <c r="B19" s="277" t="s">
        <v>101</v>
      </c>
      <c r="C19" s="278"/>
      <c r="D19" s="279">
        <v>0</v>
      </c>
      <c r="E19" s="279"/>
      <c r="F19" s="279">
        <v>0</v>
      </c>
      <c r="G19" s="279">
        <v>0</v>
      </c>
      <c r="H19" s="278">
        <f t="shared" si="11"/>
        <v>0</v>
      </c>
      <c r="I19" s="278">
        <f>+'CDP-RP MAY'!C31</f>
        <v>0</v>
      </c>
      <c r="J19" s="278">
        <v>0</v>
      </c>
      <c r="K19" s="278" t="e">
        <f>+I19-J19+ABRIL!K19</f>
        <v>#REF!</v>
      </c>
      <c r="L19" s="362" t="e">
        <f t="shared" si="1"/>
        <v>#REF!</v>
      </c>
      <c r="M19" s="278" t="e">
        <f t="shared" si="12"/>
        <v>#REF!</v>
      </c>
      <c r="N19" s="278">
        <f>+'CDP-RP MAY'!G31</f>
        <v>0</v>
      </c>
      <c r="O19" s="278">
        <v>0</v>
      </c>
      <c r="P19" s="278" t="e">
        <f>+N19-O19+ABRIL!P19</f>
        <v>#REF!</v>
      </c>
      <c r="Q19" s="362" t="e">
        <f t="shared" si="2"/>
        <v>#REF!</v>
      </c>
      <c r="R19" s="278" t="e">
        <f t="shared" si="13"/>
        <v>#REF!</v>
      </c>
      <c r="S19" s="362" t="e">
        <f t="shared" si="3"/>
        <v>#REF!</v>
      </c>
      <c r="T19" s="278" t="e">
        <f>+ABRIL!V19</f>
        <v>#REF!</v>
      </c>
      <c r="U19" s="278">
        <v>0</v>
      </c>
      <c r="V19" s="278" t="e">
        <f t="shared" si="14"/>
        <v>#REF!</v>
      </c>
      <c r="W19" s="362" t="e">
        <f t="shared" si="4"/>
        <v>#REF!</v>
      </c>
      <c r="X19" s="278">
        <f t="shared" si="15"/>
        <v>0</v>
      </c>
      <c r="Y19" s="278" t="e">
        <f>+X19+ABRIL!Y19</f>
        <v>#REF!</v>
      </c>
      <c r="Z19" s="362" t="e">
        <f t="shared" si="5"/>
        <v>#REF!</v>
      </c>
      <c r="AA19" s="282" t="e">
        <f t="shared" si="16"/>
        <v>#REF!</v>
      </c>
    </row>
    <row r="20" spans="1:27" x14ac:dyDescent="0.2">
      <c r="A20" s="276" t="s">
        <v>102</v>
      </c>
      <c r="B20" s="277" t="s">
        <v>103</v>
      </c>
      <c r="C20" s="283"/>
      <c r="D20" s="279">
        <v>0</v>
      </c>
      <c r="E20" s="279">
        <v>0</v>
      </c>
      <c r="F20" s="279">
        <v>0</v>
      </c>
      <c r="G20" s="279">
        <v>0</v>
      </c>
      <c r="H20" s="278">
        <f t="shared" si="11"/>
        <v>0</v>
      </c>
      <c r="I20" s="278">
        <f>+'CDP-RP MAY'!C37</f>
        <v>0</v>
      </c>
      <c r="J20" s="278">
        <v>0</v>
      </c>
      <c r="K20" s="278" t="e">
        <f>+I20-J20+ABRIL!K20</f>
        <v>#REF!</v>
      </c>
      <c r="L20" s="362" t="e">
        <f t="shared" si="1"/>
        <v>#REF!</v>
      </c>
      <c r="M20" s="278" t="e">
        <f t="shared" si="12"/>
        <v>#REF!</v>
      </c>
      <c r="N20" s="278">
        <f>+'CDP-RP MAY'!G37</f>
        <v>0</v>
      </c>
      <c r="O20" s="278">
        <v>0</v>
      </c>
      <c r="P20" s="278" t="e">
        <f>+N20-O20+ABRIL!P20</f>
        <v>#REF!</v>
      </c>
      <c r="Q20" s="362" t="e">
        <f t="shared" si="2"/>
        <v>#REF!</v>
      </c>
      <c r="R20" s="278" t="e">
        <f t="shared" si="13"/>
        <v>#REF!</v>
      </c>
      <c r="S20" s="362" t="e">
        <f t="shared" si="3"/>
        <v>#REF!</v>
      </c>
      <c r="T20" s="278" t="e">
        <f>+ABRIL!V20</f>
        <v>#REF!</v>
      </c>
      <c r="U20" s="278">
        <v>0</v>
      </c>
      <c r="V20" s="278" t="e">
        <f t="shared" si="14"/>
        <v>#REF!</v>
      </c>
      <c r="W20" s="362" t="e">
        <f t="shared" si="4"/>
        <v>#REF!</v>
      </c>
      <c r="X20" s="278">
        <f t="shared" si="15"/>
        <v>0</v>
      </c>
      <c r="Y20" s="278" t="e">
        <f>+X20+ABRIL!Y20</f>
        <v>#REF!</v>
      </c>
      <c r="Z20" s="362" t="e">
        <f t="shared" si="5"/>
        <v>#REF!</v>
      </c>
      <c r="AA20" s="282" t="e">
        <f t="shared" si="16"/>
        <v>#REF!</v>
      </c>
    </row>
    <row r="21" spans="1:27" x14ac:dyDescent="0.2">
      <c r="A21" s="284" t="s">
        <v>104</v>
      </c>
      <c r="B21" s="285" t="s">
        <v>105</v>
      </c>
      <c r="C21" s="286"/>
      <c r="D21" s="287">
        <v>0</v>
      </c>
      <c r="E21" s="287">
        <v>0</v>
      </c>
      <c r="F21" s="287">
        <v>0</v>
      </c>
      <c r="G21" s="287">
        <v>0</v>
      </c>
      <c r="H21" s="286">
        <f t="shared" si="11"/>
        <v>0</v>
      </c>
      <c r="I21" s="286">
        <f>+'CDP-RP MAY'!C43</f>
        <v>0</v>
      </c>
      <c r="J21" s="286">
        <v>0</v>
      </c>
      <c r="K21" s="286" t="e">
        <f>+I21-J21+ABRIL!K21</f>
        <v>#REF!</v>
      </c>
      <c r="L21" s="363" t="e">
        <f t="shared" si="1"/>
        <v>#REF!</v>
      </c>
      <c r="M21" s="286" t="e">
        <f t="shared" si="12"/>
        <v>#REF!</v>
      </c>
      <c r="N21" s="286">
        <f>+'CDP-RP MAY'!G43</f>
        <v>0</v>
      </c>
      <c r="O21" s="286">
        <v>0</v>
      </c>
      <c r="P21" s="286" t="e">
        <f>+N21-O21+ABRIL!P21</f>
        <v>#REF!</v>
      </c>
      <c r="Q21" s="363" t="e">
        <f t="shared" si="2"/>
        <v>#REF!</v>
      </c>
      <c r="R21" s="286" t="e">
        <f t="shared" si="13"/>
        <v>#REF!</v>
      </c>
      <c r="S21" s="363" t="e">
        <f t="shared" si="3"/>
        <v>#REF!</v>
      </c>
      <c r="T21" s="286" t="e">
        <f>+ABRIL!V21</f>
        <v>#REF!</v>
      </c>
      <c r="U21" s="286">
        <v>0</v>
      </c>
      <c r="V21" s="286" t="e">
        <f t="shared" si="14"/>
        <v>#REF!</v>
      </c>
      <c r="W21" s="363" t="e">
        <f t="shared" si="4"/>
        <v>#REF!</v>
      </c>
      <c r="X21" s="286">
        <f t="shared" si="15"/>
        <v>0</v>
      </c>
      <c r="Y21" s="286" t="e">
        <f>+X21+ABRIL!Y21</f>
        <v>#REF!</v>
      </c>
      <c r="Z21" s="363" t="e">
        <f t="shared" si="5"/>
        <v>#REF!</v>
      </c>
      <c r="AA21" s="290" t="e">
        <f t="shared" si="16"/>
        <v>#REF!</v>
      </c>
    </row>
    <row r="22" spans="1:27" s="358" customFormat="1" x14ac:dyDescent="0.2">
      <c r="A22" s="291" t="s">
        <v>106</v>
      </c>
      <c r="B22" s="292" t="s">
        <v>107</v>
      </c>
      <c r="C22" s="293">
        <f t="shared" ref="C22:K22" si="17">+C23+C24</f>
        <v>0</v>
      </c>
      <c r="D22" s="293">
        <f t="shared" si="17"/>
        <v>0</v>
      </c>
      <c r="E22" s="293">
        <f t="shared" si="17"/>
        <v>0</v>
      </c>
      <c r="F22" s="293">
        <f t="shared" si="17"/>
        <v>0</v>
      </c>
      <c r="G22" s="293">
        <f t="shared" si="17"/>
        <v>0</v>
      </c>
      <c r="H22" s="293">
        <f t="shared" si="17"/>
        <v>0</v>
      </c>
      <c r="I22" s="293">
        <f t="shared" si="17"/>
        <v>0</v>
      </c>
      <c r="J22" s="293">
        <f t="shared" si="17"/>
        <v>0</v>
      </c>
      <c r="K22" s="293" t="e">
        <f t="shared" si="17"/>
        <v>#REF!</v>
      </c>
      <c r="L22" s="364" t="e">
        <f t="shared" si="1"/>
        <v>#REF!</v>
      </c>
      <c r="M22" s="293" t="e">
        <f>+M23+M24</f>
        <v>#REF!</v>
      </c>
      <c r="N22" s="293">
        <f>+N23+N24</f>
        <v>0</v>
      </c>
      <c r="O22" s="293">
        <f>+O23+O24</f>
        <v>0</v>
      </c>
      <c r="P22" s="293" t="e">
        <f>+N22-O22+ABRIL!P22</f>
        <v>#REF!</v>
      </c>
      <c r="Q22" s="364" t="e">
        <f t="shared" si="2"/>
        <v>#REF!</v>
      </c>
      <c r="R22" s="293" t="e">
        <f>+R23+R24</f>
        <v>#REF!</v>
      </c>
      <c r="S22" s="364" t="e">
        <f t="shared" si="3"/>
        <v>#REF!</v>
      </c>
      <c r="T22" s="293" t="e">
        <f>+ABRIL!V22</f>
        <v>#REF!</v>
      </c>
      <c r="U22" s="293">
        <f>+U23+U24</f>
        <v>0</v>
      </c>
      <c r="V22" s="293" t="e">
        <f t="shared" si="14"/>
        <v>#REF!</v>
      </c>
      <c r="W22" s="364" t="e">
        <f t="shared" si="4"/>
        <v>#REF!</v>
      </c>
      <c r="X22" s="293">
        <f t="shared" si="15"/>
        <v>0</v>
      </c>
      <c r="Y22" s="293" t="e">
        <f>+X22+ABRIL!Y22</f>
        <v>#REF!</v>
      </c>
      <c r="Z22" s="364" t="e">
        <f t="shared" si="5"/>
        <v>#REF!</v>
      </c>
      <c r="AA22" s="296" t="e">
        <f t="shared" si="16"/>
        <v>#REF!</v>
      </c>
    </row>
    <row r="23" spans="1:27" x14ac:dyDescent="0.2">
      <c r="A23" s="297" t="s">
        <v>108</v>
      </c>
      <c r="B23" s="298" t="s">
        <v>109</v>
      </c>
      <c r="C23" s="270"/>
      <c r="D23" s="271">
        <v>0</v>
      </c>
      <c r="E23" s="271">
        <v>0</v>
      </c>
      <c r="F23" s="271">
        <v>0</v>
      </c>
      <c r="G23" s="271">
        <v>0</v>
      </c>
      <c r="H23" s="270">
        <f>+C23+D23-E23+F23-G23</f>
        <v>0</v>
      </c>
      <c r="I23" s="270">
        <f>+'CDP-RP MAY'!C51</f>
        <v>0</v>
      </c>
      <c r="J23" s="270">
        <v>0</v>
      </c>
      <c r="K23" s="270" t="e">
        <f>+I23-J23+ABRIL!K23</f>
        <v>#REF!</v>
      </c>
      <c r="L23" s="361" t="e">
        <f t="shared" si="1"/>
        <v>#REF!</v>
      </c>
      <c r="M23" s="270" t="e">
        <f>+H23-K23</f>
        <v>#REF!</v>
      </c>
      <c r="N23" s="270">
        <f>+'CDP-RP MAY'!G51</f>
        <v>0</v>
      </c>
      <c r="O23" s="270">
        <v>0</v>
      </c>
      <c r="P23" s="270" t="e">
        <f>+N23-O23+ABRIL!P23</f>
        <v>#REF!</v>
      </c>
      <c r="Q23" s="361" t="e">
        <f t="shared" si="2"/>
        <v>#REF!</v>
      </c>
      <c r="R23" s="270" t="e">
        <f>+H23-P23</f>
        <v>#REF!</v>
      </c>
      <c r="S23" s="361" t="e">
        <f t="shared" si="3"/>
        <v>#REF!</v>
      </c>
      <c r="T23" s="270" t="e">
        <f>+ABRIL!V23</f>
        <v>#REF!</v>
      </c>
      <c r="U23" s="270"/>
      <c r="V23" s="270" t="e">
        <f t="shared" si="14"/>
        <v>#REF!</v>
      </c>
      <c r="W23" s="361" t="e">
        <f t="shared" si="4"/>
        <v>#REF!</v>
      </c>
      <c r="X23" s="270">
        <f t="shared" si="15"/>
        <v>0</v>
      </c>
      <c r="Y23" s="270" t="e">
        <f>+X23+ABRIL!Y23</f>
        <v>#REF!</v>
      </c>
      <c r="Z23" s="361" t="e">
        <f t="shared" si="5"/>
        <v>#REF!</v>
      </c>
      <c r="AA23" s="274" t="e">
        <f t="shared" si="16"/>
        <v>#REF!</v>
      </c>
    </row>
    <row r="24" spans="1:27" x14ac:dyDescent="0.2">
      <c r="A24" s="284" t="s">
        <v>110</v>
      </c>
      <c r="B24" s="285" t="s">
        <v>111</v>
      </c>
      <c r="C24" s="286"/>
      <c r="D24" s="287">
        <v>0</v>
      </c>
      <c r="E24" s="287">
        <v>0</v>
      </c>
      <c r="F24" s="287">
        <v>0</v>
      </c>
      <c r="G24" s="287">
        <v>0</v>
      </c>
      <c r="H24" s="286">
        <f>+C24+D24-E24+F24-G24</f>
        <v>0</v>
      </c>
      <c r="I24" s="286">
        <f>+'CDP-RP MAY'!C58</f>
        <v>0</v>
      </c>
      <c r="J24" s="286">
        <v>0</v>
      </c>
      <c r="K24" s="286" t="e">
        <f>+I24-J24+ABRIL!K24</f>
        <v>#REF!</v>
      </c>
      <c r="L24" s="363" t="e">
        <f t="shared" si="1"/>
        <v>#REF!</v>
      </c>
      <c r="M24" s="286" t="e">
        <f>+H24-K24</f>
        <v>#REF!</v>
      </c>
      <c r="N24" s="286">
        <f>+'CDP-RP MAY'!G58</f>
        <v>0</v>
      </c>
      <c r="O24" s="286">
        <v>0</v>
      </c>
      <c r="P24" s="286" t="e">
        <f>+N24-O24+ABRIL!P24</f>
        <v>#REF!</v>
      </c>
      <c r="Q24" s="363" t="e">
        <f t="shared" si="2"/>
        <v>#REF!</v>
      </c>
      <c r="R24" s="286" t="e">
        <f>+H24-P24</f>
        <v>#REF!</v>
      </c>
      <c r="S24" s="363" t="e">
        <f t="shared" si="3"/>
        <v>#REF!</v>
      </c>
      <c r="T24" s="286" t="e">
        <f>+ABRIL!V24</f>
        <v>#REF!</v>
      </c>
      <c r="U24" s="286"/>
      <c r="V24" s="286" t="e">
        <f t="shared" si="14"/>
        <v>#REF!</v>
      </c>
      <c r="W24" s="363" t="e">
        <f t="shared" si="4"/>
        <v>#REF!</v>
      </c>
      <c r="X24" s="286">
        <f t="shared" si="15"/>
        <v>0</v>
      </c>
      <c r="Y24" s="286" t="e">
        <f>+X24+ABRIL!Y24</f>
        <v>#REF!</v>
      </c>
      <c r="Z24" s="363" t="e">
        <f t="shared" si="5"/>
        <v>#REF!</v>
      </c>
      <c r="AA24" s="290" t="e">
        <f t="shared" si="16"/>
        <v>#REF!</v>
      </c>
    </row>
    <row r="25" spans="1:27" s="358" customFormat="1" x14ac:dyDescent="0.2">
      <c r="A25" s="299" t="s">
        <v>112</v>
      </c>
      <c r="B25" s="300" t="s">
        <v>113</v>
      </c>
      <c r="C25" s="252">
        <f t="shared" ref="C25:K25" si="18">+C26+C36</f>
        <v>0</v>
      </c>
      <c r="D25" s="252">
        <f t="shared" si="18"/>
        <v>0</v>
      </c>
      <c r="E25" s="252">
        <f t="shared" si="18"/>
        <v>0</v>
      </c>
      <c r="F25" s="252">
        <f t="shared" si="18"/>
        <v>0</v>
      </c>
      <c r="G25" s="252">
        <f t="shared" si="18"/>
        <v>0</v>
      </c>
      <c r="H25" s="252">
        <f t="shared" si="18"/>
        <v>0</v>
      </c>
      <c r="I25" s="252">
        <f t="shared" si="18"/>
        <v>0</v>
      </c>
      <c r="J25" s="252">
        <f t="shared" si="18"/>
        <v>0</v>
      </c>
      <c r="K25" s="252" t="e">
        <f t="shared" si="18"/>
        <v>#REF!</v>
      </c>
      <c r="L25" s="357" t="e">
        <f t="shared" si="1"/>
        <v>#REF!</v>
      </c>
      <c r="M25" s="252" t="e">
        <f>+M26+M36</f>
        <v>#REF!</v>
      </c>
      <c r="N25" s="252">
        <f>+N26+N36</f>
        <v>0</v>
      </c>
      <c r="O25" s="252">
        <f>+O26+O36</f>
        <v>0</v>
      </c>
      <c r="P25" s="252" t="e">
        <f>+N25-O25+ABRIL!P25</f>
        <v>#REF!</v>
      </c>
      <c r="Q25" s="357" t="e">
        <f t="shared" si="2"/>
        <v>#REF!</v>
      </c>
      <c r="R25" s="252" t="e">
        <f>+R26+R36</f>
        <v>#REF!</v>
      </c>
      <c r="S25" s="357" t="e">
        <f t="shared" si="3"/>
        <v>#REF!</v>
      </c>
      <c r="T25" s="252" t="e">
        <f>+ABRIL!V25</f>
        <v>#REF!</v>
      </c>
      <c r="U25" s="252">
        <f>+U26+U36</f>
        <v>0</v>
      </c>
      <c r="V25" s="252" t="e">
        <f t="shared" si="14"/>
        <v>#REF!</v>
      </c>
      <c r="W25" s="357" t="e">
        <f t="shared" si="4"/>
        <v>#REF!</v>
      </c>
      <c r="X25" s="252">
        <f t="shared" si="15"/>
        <v>0</v>
      </c>
      <c r="Y25" s="252" t="e">
        <f>+X25+ABRIL!Y25</f>
        <v>#REF!</v>
      </c>
      <c r="Z25" s="357" t="e">
        <f t="shared" si="5"/>
        <v>#REF!</v>
      </c>
      <c r="AA25" s="255" t="e">
        <f t="shared" si="16"/>
        <v>#REF!</v>
      </c>
    </row>
    <row r="26" spans="1:27" s="358" customFormat="1" x14ac:dyDescent="0.2">
      <c r="A26" s="256" t="s">
        <v>114</v>
      </c>
      <c r="B26" s="257" t="s">
        <v>115</v>
      </c>
      <c r="C26" s="258">
        <f t="shared" ref="C26:K26" si="19">+C27+C33</f>
        <v>0</v>
      </c>
      <c r="D26" s="258">
        <f t="shared" si="19"/>
        <v>0</v>
      </c>
      <c r="E26" s="258">
        <f t="shared" si="19"/>
        <v>0</v>
      </c>
      <c r="F26" s="258">
        <f t="shared" si="19"/>
        <v>0</v>
      </c>
      <c r="G26" s="258">
        <f t="shared" si="19"/>
        <v>0</v>
      </c>
      <c r="H26" s="258">
        <f t="shared" si="19"/>
        <v>0</v>
      </c>
      <c r="I26" s="258">
        <f t="shared" si="19"/>
        <v>0</v>
      </c>
      <c r="J26" s="258">
        <f t="shared" si="19"/>
        <v>0</v>
      </c>
      <c r="K26" s="258" t="e">
        <f t="shared" si="19"/>
        <v>#REF!</v>
      </c>
      <c r="L26" s="359" t="e">
        <f t="shared" si="1"/>
        <v>#REF!</v>
      </c>
      <c r="M26" s="258" t="e">
        <f>+M27+M33</f>
        <v>#REF!</v>
      </c>
      <c r="N26" s="258">
        <f>+N27+N33</f>
        <v>0</v>
      </c>
      <c r="O26" s="258">
        <f>+O27+O33</f>
        <v>0</v>
      </c>
      <c r="P26" s="258" t="e">
        <f>+N26-O26+ABRIL!P26</f>
        <v>#REF!</v>
      </c>
      <c r="Q26" s="359" t="e">
        <f t="shared" si="2"/>
        <v>#REF!</v>
      </c>
      <c r="R26" s="258" t="e">
        <f>+R27+R33</f>
        <v>#REF!</v>
      </c>
      <c r="S26" s="359" t="e">
        <f t="shared" si="3"/>
        <v>#REF!</v>
      </c>
      <c r="T26" s="258" t="e">
        <f>+ABRIL!V26</f>
        <v>#REF!</v>
      </c>
      <c r="U26" s="258">
        <f>+U27+U33</f>
        <v>0</v>
      </c>
      <c r="V26" s="258" t="e">
        <f t="shared" si="14"/>
        <v>#REF!</v>
      </c>
      <c r="W26" s="359" t="e">
        <f t="shared" si="4"/>
        <v>#REF!</v>
      </c>
      <c r="X26" s="258">
        <f t="shared" si="15"/>
        <v>0</v>
      </c>
      <c r="Y26" s="258" t="e">
        <f>+X26+ABRIL!Y26</f>
        <v>#REF!</v>
      </c>
      <c r="Z26" s="359" t="e">
        <f t="shared" si="5"/>
        <v>#REF!</v>
      </c>
      <c r="AA26" s="261" t="e">
        <f t="shared" si="16"/>
        <v>#REF!</v>
      </c>
    </row>
    <row r="27" spans="1:27" s="358" customFormat="1" x14ac:dyDescent="0.2">
      <c r="A27" s="256" t="s">
        <v>116</v>
      </c>
      <c r="B27" s="257" t="s">
        <v>117</v>
      </c>
      <c r="C27" s="301">
        <f t="shared" ref="C27:K27" si="20">+C28+C31</f>
        <v>0</v>
      </c>
      <c r="D27" s="301">
        <f t="shared" si="20"/>
        <v>0</v>
      </c>
      <c r="E27" s="301">
        <f t="shared" si="20"/>
        <v>0</v>
      </c>
      <c r="F27" s="301">
        <f t="shared" si="20"/>
        <v>0</v>
      </c>
      <c r="G27" s="301">
        <f t="shared" si="20"/>
        <v>0</v>
      </c>
      <c r="H27" s="301">
        <f t="shared" si="20"/>
        <v>0</v>
      </c>
      <c r="I27" s="301">
        <f t="shared" si="20"/>
        <v>0</v>
      </c>
      <c r="J27" s="301">
        <f t="shared" si="20"/>
        <v>0</v>
      </c>
      <c r="K27" s="301" t="e">
        <f t="shared" si="20"/>
        <v>#REF!</v>
      </c>
      <c r="L27" s="359" t="e">
        <f t="shared" si="1"/>
        <v>#REF!</v>
      </c>
      <c r="M27" s="301" t="e">
        <f>+M28+M31</f>
        <v>#REF!</v>
      </c>
      <c r="N27" s="301">
        <f>+N28+N31</f>
        <v>0</v>
      </c>
      <c r="O27" s="301">
        <f>+O28+O31</f>
        <v>0</v>
      </c>
      <c r="P27" s="258" t="e">
        <f>+N27-O27+ABRIL!P27</f>
        <v>#REF!</v>
      </c>
      <c r="Q27" s="359" t="e">
        <f t="shared" si="2"/>
        <v>#REF!</v>
      </c>
      <c r="R27" s="301" t="e">
        <f>+R28+R31</f>
        <v>#REF!</v>
      </c>
      <c r="S27" s="359" t="e">
        <f t="shared" si="3"/>
        <v>#REF!</v>
      </c>
      <c r="T27" s="258" t="e">
        <f>+ABRIL!V27</f>
        <v>#REF!</v>
      </c>
      <c r="U27" s="301">
        <f>+U28+U31</f>
        <v>0</v>
      </c>
      <c r="V27" s="258" t="e">
        <f t="shared" si="14"/>
        <v>#REF!</v>
      </c>
      <c r="W27" s="359" t="e">
        <f t="shared" si="4"/>
        <v>#REF!</v>
      </c>
      <c r="X27" s="258">
        <f t="shared" si="15"/>
        <v>0</v>
      </c>
      <c r="Y27" s="258" t="e">
        <f>+X27+ABRIL!Y27</f>
        <v>#REF!</v>
      </c>
      <c r="Z27" s="359" t="e">
        <f t="shared" si="5"/>
        <v>#REF!</v>
      </c>
      <c r="AA27" s="261" t="e">
        <f t="shared" si="16"/>
        <v>#REF!</v>
      </c>
    </row>
    <row r="28" spans="1:27" s="358" customFormat="1" x14ac:dyDescent="0.2">
      <c r="A28" s="262" t="s">
        <v>118</v>
      </c>
      <c r="B28" s="263" t="s">
        <v>119</v>
      </c>
      <c r="C28" s="264">
        <f t="shared" ref="C28:K28" si="21">+C30+C29</f>
        <v>0</v>
      </c>
      <c r="D28" s="264">
        <f t="shared" si="21"/>
        <v>0</v>
      </c>
      <c r="E28" s="264">
        <f t="shared" si="21"/>
        <v>0</v>
      </c>
      <c r="F28" s="264">
        <f t="shared" si="21"/>
        <v>0</v>
      </c>
      <c r="G28" s="264">
        <f t="shared" si="21"/>
        <v>0</v>
      </c>
      <c r="H28" s="264">
        <f t="shared" si="21"/>
        <v>0</v>
      </c>
      <c r="I28" s="264">
        <f t="shared" si="21"/>
        <v>0</v>
      </c>
      <c r="J28" s="264">
        <f t="shared" si="21"/>
        <v>0</v>
      </c>
      <c r="K28" s="264" t="e">
        <f t="shared" si="21"/>
        <v>#REF!</v>
      </c>
      <c r="L28" s="360" t="e">
        <f t="shared" si="1"/>
        <v>#REF!</v>
      </c>
      <c r="M28" s="264" t="e">
        <f>+M30+M29</f>
        <v>#REF!</v>
      </c>
      <c r="N28" s="264">
        <f>+N30+N29</f>
        <v>0</v>
      </c>
      <c r="O28" s="264">
        <f>+O30+O29</f>
        <v>0</v>
      </c>
      <c r="P28" s="264" t="e">
        <f>+N28-O28+ABRIL!P28</f>
        <v>#REF!</v>
      </c>
      <c r="Q28" s="360" t="e">
        <f t="shared" si="2"/>
        <v>#REF!</v>
      </c>
      <c r="R28" s="264" t="e">
        <f>+R30+R29</f>
        <v>#REF!</v>
      </c>
      <c r="S28" s="360" t="e">
        <f t="shared" si="3"/>
        <v>#REF!</v>
      </c>
      <c r="T28" s="264" t="e">
        <f>+ABRIL!V28</f>
        <v>#REF!</v>
      </c>
      <c r="U28" s="264">
        <f>+U30+U29</f>
        <v>0</v>
      </c>
      <c r="V28" s="264" t="e">
        <f t="shared" si="14"/>
        <v>#REF!</v>
      </c>
      <c r="W28" s="360" t="e">
        <f t="shared" si="4"/>
        <v>#REF!</v>
      </c>
      <c r="X28" s="264">
        <f t="shared" si="15"/>
        <v>0</v>
      </c>
      <c r="Y28" s="264" t="e">
        <f>+X28+ABRIL!Y28</f>
        <v>#REF!</v>
      </c>
      <c r="Z28" s="360" t="e">
        <f t="shared" si="5"/>
        <v>#REF!</v>
      </c>
      <c r="AA28" s="267" t="e">
        <f t="shared" si="16"/>
        <v>#REF!</v>
      </c>
    </row>
    <row r="29" spans="1:27" x14ac:dyDescent="0.2">
      <c r="A29" s="303" t="s">
        <v>120</v>
      </c>
      <c r="B29" s="304" t="s">
        <v>121</v>
      </c>
      <c r="C29" s="270"/>
      <c r="D29" s="271">
        <v>0</v>
      </c>
      <c r="E29" s="271">
        <v>0</v>
      </c>
      <c r="F29" s="271">
        <v>0</v>
      </c>
      <c r="G29" s="271">
        <v>0</v>
      </c>
      <c r="H29" s="270">
        <f>+C29+D29-E29+F29-G29</f>
        <v>0</v>
      </c>
      <c r="I29" s="270">
        <f>+'CDP-RP MAY'!C63</f>
        <v>0</v>
      </c>
      <c r="J29" s="270">
        <v>0</v>
      </c>
      <c r="K29" s="270" t="e">
        <f>+I29-J29+ABRIL!K29</f>
        <v>#REF!</v>
      </c>
      <c r="L29" s="361" t="e">
        <f t="shared" si="1"/>
        <v>#REF!</v>
      </c>
      <c r="M29" s="270" t="e">
        <f>+H29-K29</f>
        <v>#REF!</v>
      </c>
      <c r="N29" s="270">
        <f>+'CDP-RP MAY'!G63</f>
        <v>0</v>
      </c>
      <c r="O29" s="270">
        <v>0</v>
      </c>
      <c r="P29" s="270" t="e">
        <f>+N29-O29+ABRIL!P29</f>
        <v>#REF!</v>
      </c>
      <c r="Q29" s="361" t="e">
        <f t="shared" si="2"/>
        <v>#REF!</v>
      </c>
      <c r="R29" s="270" t="e">
        <f>+H29-P29</f>
        <v>#REF!</v>
      </c>
      <c r="S29" s="361" t="e">
        <f t="shared" si="3"/>
        <v>#REF!</v>
      </c>
      <c r="T29" s="270" t="e">
        <f>+ABRIL!V29</f>
        <v>#REF!</v>
      </c>
      <c r="U29" s="270">
        <v>0</v>
      </c>
      <c r="V29" s="270" t="e">
        <f t="shared" si="14"/>
        <v>#REF!</v>
      </c>
      <c r="W29" s="361" t="e">
        <f t="shared" si="4"/>
        <v>#REF!</v>
      </c>
      <c r="X29" s="270">
        <f t="shared" si="15"/>
        <v>0</v>
      </c>
      <c r="Y29" s="270" t="e">
        <f>+X29+ABRIL!Y29</f>
        <v>#REF!</v>
      </c>
      <c r="Z29" s="361" t="e">
        <f t="shared" si="5"/>
        <v>#REF!</v>
      </c>
      <c r="AA29" s="274" t="e">
        <f t="shared" si="16"/>
        <v>#REF!</v>
      </c>
    </row>
    <row r="30" spans="1:27" x14ac:dyDescent="0.2">
      <c r="A30" s="284" t="s">
        <v>122</v>
      </c>
      <c r="B30" s="285" t="s">
        <v>123</v>
      </c>
      <c r="C30" s="286"/>
      <c r="D30" s="287"/>
      <c r="E30" s="287">
        <v>0</v>
      </c>
      <c r="F30" s="287">
        <v>0</v>
      </c>
      <c r="G30" s="287">
        <v>0</v>
      </c>
      <c r="H30" s="286">
        <f>+C30+D30-E30+F30-G30</f>
        <v>0</v>
      </c>
      <c r="I30" s="286">
        <f>+'CDP-RP MAY'!C69</f>
        <v>0</v>
      </c>
      <c r="J30" s="286">
        <v>0</v>
      </c>
      <c r="K30" s="286" t="e">
        <f>+I30-J30+ABRIL!K30</f>
        <v>#REF!</v>
      </c>
      <c r="L30" s="363" t="e">
        <f t="shared" si="1"/>
        <v>#REF!</v>
      </c>
      <c r="M30" s="286" t="e">
        <f>+H30-K30</f>
        <v>#REF!</v>
      </c>
      <c r="N30" s="286">
        <f>+'CDP-RP MAY'!G69</f>
        <v>0</v>
      </c>
      <c r="O30" s="286">
        <v>0</v>
      </c>
      <c r="P30" s="286" t="e">
        <f>+N30-O30+ABRIL!P30</f>
        <v>#REF!</v>
      </c>
      <c r="Q30" s="363" t="e">
        <f t="shared" si="2"/>
        <v>#REF!</v>
      </c>
      <c r="R30" s="286" t="e">
        <f>+H30-P30</f>
        <v>#REF!</v>
      </c>
      <c r="S30" s="363" t="e">
        <f t="shared" si="3"/>
        <v>#REF!</v>
      </c>
      <c r="T30" s="286" t="e">
        <f>+ABRIL!V30</f>
        <v>#REF!</v>
      </c>
      <c r="U30" s="286"/>
      <c r="V30" s="286" t="e">
        <f t="shared" si="14"/>
        <v>#REF!</v>
      </c>
      <c r="W30" s="363" t="e">
        <f t="shared" si="4"/>
        <v>#REF!</v>
      </c>
      <c r="X30" s="286">
        <f t="shared" si="15"/>
        <v>0</v>
      </c>
      <c r="Y30" s="286" t="e">
        <f>+X30+ABRIL!Y30</f>
        <v>#REF!</v>
      </c>
      <c r="Z30" s="363" t="e">
        <f t="shared" si="5"/>
        <v>#REF!</v>
      </c>
      <c r="AA30" s="290" t="e">
        <f t="shared" si="16"/>
        <v>#REF!</v>
      </c>
    </row>
    <row r="31" spans="1:27" s="358" customFormat="1" x14ac:dyDescent="0.2">
      <c r="A31" s="291" t="s">
        <v>124</v>
      </c>
      <c r="B31" s="292" t="s">
        <v>125</v>
      </c>
      <c r="C31" s="293">
        <f t="shared" ref="C31:J31" si="22">+C32</f>
        <v>0</v>
      </c>
      <c r="D31" s="293">
        <f t="shared" si="22"/>
        <v>0</v>
      </c>
      <c r="E31" s="293">
        <f t="shared" si="22"/>
        <v>0</v>
      </c>
      <c r="F31" s="293">
        <f t="shared" si="22"/>
        <v>0</v>
      </c>
      <c r="G31" s="293">
        <f t="shared" si="22"/>
        <v>0</v>
      </c>
      <c r="H31" s="293">
        <f t="shared" si="22"/>
        <v>0</v>
      </c>
      <c r="I31" s="293">
        <f t="shared" si="22"/>
        <v>0</v>
      </c>
      <c r="J31" s="293">
        <f t="shared" si="22"/>
        <v>0</v>
      </c>
      <c r="K31" s="293" t="e">
        <f>+I31-J31+ABRIL!K31</f>
        <v>#REF!</v>
      </c>
      <c r="L31" s="364" t="e">
        <f t="shared" si="1"/>
        <v>#REF!</v>
      </c>
      <c r="M31" s="293" t="e">
        <f>+M32</f>
        <v>#REF!</v>
      </c>
      <c r="N31" s="293">
        <f>+N32</f>
        <v>0</v>
      </c>
      <c r="O31" s="293">
        <f>+O32</f>
        <v>0</v>
      </c>
      <c r="P31" s="293" t="e">
        <f>+N31-O31+ABRIL!P31</f>
        <v>#REF!</v>
      </c>
      <c r="Q31" s="364" t="e">
        <f t="shared" si="2"/>
        <v>#REF!</v>
      </c>
      <c r="R31" s="293" t="e">
        <f>+R32</f>
        <v>#REF!</v>
      </c>
      <c r="S31" s="364" t="e">
        <f t="shared" si="3"/>
        <v>#REF!</v>
      </c>
      <c r="T31" s="293" t="e">
        <f>+ABRIL!V31</f>
        <v>#REF!</v>
      </c>
      <c r="U31" s="293">
        <f>+U32</f>
        <v>0</v>
      </c>
      <c r="V31" s="293" t="e">
        <f t="shared" si="14"/>
        <v>#REF!</v>
      </c>
      <c r="W31" s="364" t="e">
        <f t="shared" si="4"/>
        <v>#REF!</v>
      </c>
      <c r="X31" s="293">
        <f t="shared" si="15"/>
        <v>0</v>
      </c>
      <c r="Y31" s="293" t="e">
        <f>+X31+ABRIL!Y31</f>
        <v>#REF!</v>
      </c>
      <c r="Z31" s="364" t="e">
        <f t="shared" si="5"/>
        <v>#REF!</v>
      </c>
      <c r="AA31" s="296" t="e">
        <f t="shared" si="16"/>
        <v>#REF!</v>
      </c>
    </row>
    <row r="32" spans="1:27" x14ac:dyDescent="0.2">
      <c r="A32" s="306" t="s">
        <v>126</v>
      </c>
      <c r="B32" s="307" t="s">
        <v>127</v>
      </c>
      <c r="C32" s="308"/>
      <c r="D32" s="309">
        <v>0</v>
      </c>
      <c r="E32" s="309">
        <v>0</v>
      </c>
      <c r="F32" s="309">
        <v>0</v>
      </c>
      <c r="G32" s="309">
        <v>0</v>
      </c>
      <c r="H32" s="308">
        <f>+C32+D32-E32+F32-G32</f>
        <v>0</v>
      </c>
      <c r="I32" s="308">
        <f>+'CDP-RP MAY'!C75</f>
        <v>0</v>
      </c>
      <c r="J32" s="308">
        <v>0</v>
      </c>
      <c r="K32" s="308" t="e">
        <f>+I32-J32+ABRIL!K32</f>
        <v>#REF!</v>
      </c>
      <c r="L32" s="365" t="e">
        <f t="shared" si="1"/>
        <v>#REF!</v>
      </c>
      <c r="M32" s="308" t="e">
        <f>+H32-K32</f>
        <v>#REF!</v>
      </c>
      <c r="N32" s="308">
        <f>+'CDP-RP MAY'!G75</f>
        <v>0</v>
      </c>
      <c r="O32" s="308">
        <v>0</v>
      </c>
      <c r="P32" s="308" t="e">
        <f>+N32-O32+ABRIL!P32</f>
        <v>#REF!</v>
      </c>
      <c r="Q32" s="365" t="e">
        <f t="shared" si="2"/>
        <v>#REF!</v>
      </c>
      <c r="R32" s="308" t="e">
        <f>+H32-P32</f>
        <v>#REF!</v>
      </c>
      <c r="S32" s="365" t="e">
        <f t="shared" si="3"/>
        <v>#REF!</v>
      </c>
      <c r="T32" s="308" t="e">
        <f>+ABRIL!V32</f>
        <v>#REF!</v>
      </c>
      <c r="U32" s="308"/>
      <c r="V32" s="308" t="e">
        <f t="shared" si="14"/>
        <v>#REF!</v>
      </c>
      <c r="W32" s="365" t="e">
        <f t="shared" si="4"/>
        <v>#REF!</v>
      </c>
      <c r="X32" s="308">
        <f t="shared" si="15"/>
        <v>0</v>
      </c>
      <c r="Y32" s="308" t="e">
        <f>+X32+ABRIL!Y32</f>
        <v>#REF!</v>
      </c>
      <c r="Z32" s="365" t="e">
        <f t="shared" si="5"/>
        <v>#REF!</v>
      </c>
      <c r="AA32" s="312" t="e">
        <f t="shared" si="16"/>
        <v>#REF!</v>
      </c>
    </row>
    <row r="33" spans="1:27" s="358" customFormat="1" x14ac:dyDescent="0.2">
      <c r="A33" s="291" t="s">
        <v>128</v>
      </c>
      <c r="B33" s="292" t="s">
        <v>129</v>
      </c>
      <c r="C33" s="293">
        <f t="shared" ref="C33:J33" si="23">+C34+C35</f>
        <v>0</v>
      </c>
      <c r="D33" s="293">
        <f t="shared" si="23"/>
        <v>0</v>
      </c>
      <c r="E33" s="293">
        <f t="shared" si="23"/>
        <v>0</v>
      </c>
      <c r="F33" s="293">
        <f t="shared" si="23"/>
        <v>0</v>
      </c>
      <c r="G33" s="293">
        <f t="shared" si="23"/>
        <v>0</v>
      </c>
      <c r="H33" s="293">
        <f t="shared" si="23"/>
        <v>0</v>
      </c>
      <c r="I33" s="293">
        <f t="shared" si="23"/>
        <v>0</v>
      </c>
      <c r="J33" s="293">
        <f t="shared" si="23"/>
        <v>0</v>
      </c>
      <c r="K33" s="293" t="e">
        <f>+I33-J33+ABRIL!K33</f>
        <v>#REF!</v>
      </c>
      <c r="L33" s="364" t="e">
        <f t="shared" si="1"/>
        <v>#REF!</v>
      </c>
      <c r="M33" s="293" t="e">
        <f>+M34+M35</f>
        <v>#REF!</v>
      </c>
      <c r="N33" s="293">
        <f>+N34+N35</f>
        <v>0</v>
      </c>
      <c r="O33" s="293">
        <f>+O34+O35</f>
        <v>0</v>
      </c>
      <c r="P33" s="293" t="e">
        <f>+N33-O33+ABRIL!P33</f>
        <v>#REF!</v>
      </c>
      <c r="Q33" s="364" t="e">
        <f t="shared" si="2"/>
        <v>#REF!</v>
      </c>
      <c r="R33" s="293" t="e">
        <f>+R34+R35</f>
        <v>#REF!</v>
      </c>
      <c r="S33" s="364" t="e">
        <f t="shared" si="3"/>
        <v>#REF!</v>
      </c>
      <c r="T33" s="293" t="e">
        <f>+ABRIL!V33</f>
        <v>#REF!</v>
      </c>
      <c r="U33" s="293">
        <f>+U34+U35</f>
        <v>0</v>
      </c>
      <c r="V33" s="293" t="e">
        <f t="shared" si="14"/>
        <v>#REF!</v>
      </c>
      <c r="W33" s="364" t="e">
        <f t="shared" si="4"/>
        <v>#REF!</v>
      </c>
      <c r="X33" s="293">
        <f t="shared" si="15"/>
        <v>0</v>
      </c>
      <c r="Y33" s="293" t="e">
        <f>+X33+ABRIL!Y33</f>
        <v>#REF!</v>
      </c>
      <c r="Z33" s="364" t="e">
        <f t="shared" si="5"/>
        <v>#REF!</v>
      </c>
      <c r="AA33" s="296" t="e">
        <f t="shared" si="16"/>
        <v>#REF!</v>
      </c>
    </row>
    <row r="34" spans="1:27" x14ac:dyDescent="0.2">
      <c r="A34" s="297" t="s">
        <v>130</v>
      </c>
      <c r="B34" s="298" t="s">
        <v>131</v>
      </c>
      <c r="C34" s="313"/>
      <c r="D34" s="271">
        <v>0</v>
      </c>
      <c r="E34" s="271">
        <v>0</v>
      </c>
      <c r="F34" s="271">
        <v>0</v>
      </c>
      <c r="G34" s="271">
        <v>0</v>
      </c>
      <c r="H34" s="270">
        <f>+C34+D34-E34+F34-G34</f>
        <v>0</v>
      </c>
      <c r="I34" s="270">
        <f>+'CDP-RP MAY'!C80</f>
        <v>0</v>
      </c>
      <c r="J34" s="270">
        <v>0</v>
      </c>
      <c r="K34" s="270" t="e">
        <f>+I34-J34+ABRIL!K34</f>
        <v>#REF!</v>
      </c>
      <c r="L34" s="361" t="e">
        <f t="shared" si="1"/>
        <v>#REF!</v>
      </c>
      <c r="M34" s="270" t="e">
        <f>+H34-K34</f>
        <v>#REF!</v>
      </c>
      <c r="N34" s="270">
        <f>+'CDP-RP MAY'!G80</f>
        <v>0</v>
      </c>
      <c r="O34" s="270">
        <v>0</v>
      </c>
      <c r="P34" s="270" t="e">
        <f>+N34-O34+ABRIL!P34</f>
        <v>#REF!</v>
      </c>
      <c r="Q34" s="361" t="e">
        <f t="shared" si="2"/>
        <v>#REF!</v>
      </c>
      <c r="R34" s="270" t="e">
        <f>+H34-P34</f>
        <v>#REF!</v>
      </c>
      <c r="S34" s="361" t="e">
        <f t="shared" si="3"/>
        <v>#REF!</v>
      </c>
      <c r="T34" s="270" t="e">
        <f>+ABRIL!V34</f>
        <v>#REF!</v>
      </c>
      <c r="U34" s="270"/>
      <c r="V34" s="270" t="e">
        <f t="shared" si="14"/>
        <v>#REF!</v>
      </c>
      <c r="W34" s="361" t="e">
        <f t="shared" si="4"/>
        <v>#REF!</v>
      </c>
      <c r="X34" s="270">
        <f t="shared" si="15"/>
        <v>0</v>
      </c>
      <c r="Y34" s="270" t="e">
        <f>+X34+ABRIL!Y34</f>
        <v>#REF!</v>
      </c>
      <c r="Z34" s="361" t="e">
        <f t="shared" si="5"/>
        <v>#REF!</v>
      </c>
      <c r="AA34" s="274" t="e">
        <f t="shared" si="16"/>
        <v>#REF!</v>
      </c>
    </row>
    <row r="35" spans="1:27" x14ac:dyDescent="0.2">
      <c r="A35" s="284" t="s">
        <v>132</v>
      </c>
      <c r="B35" s="285" t="s">
        <v>133</v>
      </c>
      <c r="C35" s="315"/>
      <c r="D35" s="287">
        <v>0</v>
      </c>
      <c r="E35" s="287">
        <v>0</v>
      </c>
      <c r="F35" s="287">
        <v>0</v>
      </c>
      <c r="G35" s="287">
        <v>0</v>
      </c>
      <c r="H35" s="286">
        <f>+C35+D35-E35+F35-G35</f>
        <v>0</v>
      </c>
      <c r="I35" s="286">
        <f>+'CDP-RP MAY'!C85</f>
        <v>0</v>
      </c>
      <c r="J35" s="286">
        <v>0</v>
      </c>
      <c r="K35" s="286" t="e">
        <f>+I35-J35+ABRIL!K35</f>
        <v>#REF!</v>
      </c>
      <c r="L35" s="363" t="e">
        <f t="shared" si="1"/>
        <v>#REF!</v>
      </c>
      <c r="M35" s="286" t="e">
        <f>+H35-K35</f>
        <v>#REF!</v>
      </c>
      <c r="N35" s="286">
        <f>+'CDP-RP MAY'!G85</f>
        <v>0</v>
      </c>
      <c r="O35" s="286">
        <v>0</v>
      </c>
      <c r="P35" s="286" t="e">
        <f>+N35-O35+ABRIL!P35</f>
        <v>#REF!</v>
      </c>
      <c r="Q35" s="363" t="e">
        <f t="shared" si="2"/>
        <v>#REF!</v>
      </c>
      <c r="R35" s="286" t="e">
        <f>+H35-P35</f>
        <v>#REF!</v>
      </c>
      <c r="S35" s="363" t="e">
        <f t="shared" si="3"/>
        <v>#REF!</v>
      </c>
      <c r="T35" s="286" t="e">
        <f>+ABRIL!V35</f>
        <v>#REF!</v>
      </c>
      <c r="U35" s="286"/>
      <c r="V35" s="286" t="e">
        <f t="shared" si="14"/>
        <v>#REF!</v>
      </c>
      <c r="W35" s="363" t="e">
        <f t="shared" si="4"/>
        <v>#REF!</v>
      </c>
      <c r="X35" s="286">
        <f t="shared" si="15"/>
        <v>0</v>
      </c>
      <c r="Y35" s="286" t="e">
        <f>+X35+ABRIL!Y35</f>
        <v>#REF!</v>
      </c>
      <c r="Z35" s="363" t="e">
        <f t="shared" si="5"/>
        <v>#REF!</v>
      </c>
      <c r="AA35" s="290" t="e">
        <f t="shared" si="16"/>
        <v>#REF!</v>
      </c>
    </row>
    <row r="36" spans="1:27" s="358" customFormat="1" x14ac:dyDescent="0.2">
      <c r="A36" s="299" t="s">
        <v>134</v>
      </c>
      <c r="B36" s="300" t="s">
        <v>135</v>
      </c>
      <c r="C36" s="252">
        <f t="shared" ref="C36:J36" si="24">+C37+C41+C43</f>
        <v>0</v>
      </c>
      <c r="D36" s="252">
        <f t="shared" si="24"/>
        <v>0</v>
      </c>
      <c r="E36" s="252">
        <f t="shared" si="24"/>
        <v>0</v>
      </c>
      <c r="F36" s="252">
        <f t="shared" si="24"/>
        <v>0</v>
      </c>
      <c r="G36" s="252">
        <f t="shared" si="24"/>
        <v>0</v>
      </c>
      <c r="H36" s="252">
        <f t="shared" si="24"/>
        <v>0</v>
      </c>
      <c r="I36" s="252">
        <f t="shared" si="24"/>
        <v>0</v>
      </c>
      <c r="J36" s="252">
        <f t="shared" si="24"/>
        <v>0</v>
      </c>
      <c r="K36" s="252" t="e">
        <f>+I36-J36+ABRIL!K36</f>
        <v>#REF!</v>
      </c>
      <c r="L36" s="357" t="e">
        <f t="shared" si="1"/>
        <v>#REF!</v>
      </c>
      <c r="M36" s="252" t="e">
        <f>+M37+M41+M43</f>
        <v>#REF!</v>
      </c>
      <c r="N36" s="252">
        <f>+N37+N41+N43</f>
        <v>0</v>
      </c>
      <c r="O36" s="252">
        <f>+O37+O41+O43</f>
        <v>0</v>
      </c>
      <c r="P36" s="252" t="e">
        <f>+N36-O36+ABRIL!P36</f>
        <v>#REF!</v>
      </c>
      <c r="Q36" s="357" t="e">
        <f t="shared" si="2"/>
        <v>#REF!</v>
      </c>
      <c r="R36" s="252" t="e">
        <f>+R37+R41+R43</f>
        <v>#REF!</v>
      </c>
      <c r="S36" s="357" t="e">
        <f t="shared" si="3"/>
        <v>#REF!</v>
      </c>
      <c r="T36" s="252" t="e">
        <f>+ABRIL!V36</f>
        <v>#REF!</v>
      </c>
      <c r="U36" s="252">
        <f>+U37+U41+U43</f>
        <v>0</v>
      </c>
      <c r="V36" s="252" t="e">
        <f t="shared" si="14"/>
        <v>#REF!</v>
      </c>
      <c r="W36" s="357" t="e">
        <f t="shared" si="4"/>
        <v>#REF!</v>
      </c>
      <c r="X36" s="252">
        <f t="shared" si="15"/>
        <v>0</v>
      </c>
      <c r="Y36" s="252" t="e">
        <f>+X36+ABRIL!Y36</f>
        <v>#REF!</v>
      </c>
      <c r="Z36" s="357" t="e">
        <f t="shared" si="5"/>
        <v>#REF!</v>
      </c>
      <c r="AA36" s="255" t="e">
        <f t="shared" si="16"/>
        <v>#REF!</v>
      </c>
    </row>
    <row r="37" spans="1:27" s="358" customFormat="1" x14ac:dyDescent="0.2">
      <c r="A37" s="262" t="s">
        <v>136</v>
      </c>
      <c r="B37" s="263" t="s">
        <v>117</v>
      </c>
      <c r="C37" s="264">
        <f t="shared" ref="C37:J37" si="25">+C38+C39+C40</f>
        <v>0</v>
      </c>
      <c r="D37" s="264">
        <f t="shared" si="25"/>
        <v>0</v>
      </c>
      <c r="E37" s="264">
        <f t="shared" si="25"/>
        <v>0</v>
      </c>
      <c r="F37" s="264">
        <f t="shared" si="25"/>
        <v>0</v>
      </c>
      <c r="G37" s="264">
        <f t="shared" si="25"/>
        <v>0</v>
      </c>
      <c r="H37" s="264">
        <f t="shared" si="25"/>
        <v>0</v>
      </c>
      <c r="I37" s="264">
        <f t="shared" si="25"/>
        <v>0</v>
      </c>
      <c r="J37" s="264">
        <f t="shared" si="25"/>
        <v>0</v>
      </c>
      <c r="K37" s="264" t="e">
        <f>+I37-J37+ABRIL!K37</f>
        <v>#REF!</v>
      </c>
      <c r="L37" s="360" t="e">
        <f t="shared" si="1"/>
        <v>#REF!</v>
      </c>
      <c r="M37" s="264" t="e">
        <f>+M38+M39+M40</f>
        <v>#REF!</v>
      </c>
      <c r="N37" s="264">
        <f>+N38+N39+N40</f>
        <v>0</v>
      </c>
      <c r="O37" s="264">
        <f>+O38+O39+O40</f>
        <v>0</v>
      </c>
      <c r="P37" s="264" t="e">
        <f>+N37-O37+ABRIL!P37</f>
        <v>#REF!</v>
      </c>
      <c r="Q37" s="360" t="e">
        <f t="shared" si="2"/>
        <v>#REF!</v>
      </c>
      <c r="R37" s="264" t="e">
        <f>+R38+R39+R40</f>
        <v>#REF!</v>
      </c>
      <c r="S37" s="360" t="e">
        <f t="shared" si="3"/>
        <v>#REF!</v>
      </c>
      <c r="T37" s="264" t="e">
        <f>+ABRIL!V37</f>
        <v>#REF!</v>
      </c>
      <c r="U37" s="264">
        <f>+U38+U39+U40</f>
        <v>0</v>
      </c>
      <c r="V37" s="264" t="e">
        <f t="shared" si="14"/>
        <v>#REF!</v>
      </c>
      <c r="W37" s="360" t="e">
        <f t="shared" si="4"/>
        <v>#REF!</v>
      </c>
      <c r="X37" s="264">
        <f t="shared" si="15"/>
        <v>0</v>
      </c>
      <c r="Y37" s="264" t="e">
        <f>+X37+ABRIL!Y37</f>
        <v>#REF!</v>
      </c>
      <c r="Z37" s="360" t="e">
        <f t="shared" si="5"/>
        <v>#REF!</v>
      </c>
      <c r="AA37" s="267" t="e">
        <f t="shared" si="16"/>
        <v>#REF!</v>
      </c>
    </row>
    <row r="38" spans="1:27" x14ac:dyDescent="0.2">
      <c r="A38" s="297" t="s">
        <v>137</v>
      </c>
      <c r="B38" s="298" t="s">
        <v>138</v>
      </c>
      <c r="C38" s="270"/>
      <c r="D38" s="271">
        <v>0</v>
      </c>
      <c r="E38" s="271">
        <v>0</v>
      </c>
      <c r="F38" s="271">
        <v>0</v>
      </c>
      <c r="G38" s="271">
        <v>0</v>
      </c>
      <c r="H38" s="270">
        <f>+C38+D38-E38+F38-G38</f>
        <v>0</v>
      </c>
      <c r="I38" s="270">
        <f>+'CDP-RP MAY'!C91</f>
        <v>0</v>
      </c>
      <c r="J38" s="270">
        <v>0</v>
      </c>
      <c r="K38" s="270" t="e">
        <f>+I38-J38+ABRIL!K38</f>
        <v>#REF!</v>
      </c>
      <c r="L38" s="361" t="e">
        <f t="shared" si="1"/>
        <v>#REF!</v>
      </c>
      <c r="M38" s="270" t="e">
        <f>+H38-K38</f>
        <v>#REF!</v>
      </c>
      <c r="N38" s="270">
        <f>+'CDP-RP MAY'!G91</f>
        <v>0</v>
      </c>
      <c r="O38" s="270">
        <v>0</v>
      </c>
      <c r="P38" s="270" t="e">
        <f>+N38-O38+ABRIL!P38</f>
        <v>#REF!</v>
      </c>
      <c r="Q38" s="361" t="e">
        <f t="shared" si="2"/>
        <v>#REF!</v>
      </c>
      <c r="R38" s="270" t="e">
        <f>+H38-P38</f>
        <v>#REF!</v>
      </c>
      <c r="S38" s="361" t="e">
        <f t="shared" si="3"/>
        <v>#REF!</v>
      </c>
      <c r="T38" s="270" t="e">
        <f>+ABRIL!V38</f>
        <v>#REF!</v>
      </c>
      <c r="U38" s="270"/>
      <c r="V38" s="270" t="e">
        <f t="shared" si="14"/>
        <v>#REF!</v>
      </c>
      <c r="W38" s="361" t="e">
        <f t="shared" si="4"/>
        <v>#REF!</v>
      </c>
      <c r="X38" s="270">
        <f t="shared" si="15"/>
        <v>0</v>
      </c>
      <c r="Y38" s="270" t="e">
        <f>+X38+ABRIL!Y38</f>
        <v>#REF!</v>
      </c>
      <c r="Z38" s="361" t="e">
        <f t="shared" si="5"/>
        <v>#REF!</v>
      </c>
      <c r="AA38" s="274" t="e">
        <f t="shared" si="16"/>
        <v>#REF!</v>
      </c>
    </row>
    <row r="39" spans="1:27" x14ac:dyDescent="0.2">
      <c r="A39" s="276" t="s">
        <v>139</v>
      </c>
      <c r="B39" s="277" t="s">
        <v>127</v>
      </c>
      <c r="C39" s="278"/>
      <c r="D39" s="279">
        <v>0</v>
      </c>
      <c r="E39" s="279">
        <v>0</v>
      </c>
      <c r="F39" s="279">
        <v>0</v>
      </c>
      <c r="G39" s="279">
        <v>0</v>
      </c>
      <c r="H39" s="278">
        <f>+C39+D39-E39+F39-G39</f>
        <v>0</v>
      </c>
      <c r="I39" s="278">
        <f>+'CDP-RP MAY'!C97</f>
        <v>0</v>
      </c>
      <c r="J39" s="278">
        <v>0</v>
      </c>
      <c r="K39" s="278" t="e">
        <f>+I39-J39+ABRIL!K39</f>
        <v>#REF!</v>
      </c>
      <c r="L39" s="362" t="e">
        <f t="shared" si="1"/>
        <v>#REF!</v>
      </c>
      <c r="M39" s="278" t="e">
        <f>+H39-K39</f>
        <v>#REF!</v>
      </c>
      <c r="N39" s="278">
        <f>+'CDP-RP MAY'!G97</f>
        <v>0</v>
      </c>
      <c r="O39" s="278">
        <v>0</v>
      </c>
      <c r="P39" s="278" t="e">
        <f>+N39-O39+ABRIL!P39</f>
        <v>#REF!</v>
      </c>
      <c r="Q39" s="362" t="e">
        <f t="shared" si="2"/>
        <v>#REF!</v>
      </c>
      <c r="R39" s="278" t="e">
        <f>+H39-P39</f>
        <v>#REF!</v>
      </c>
      <c r="S39" s="362" t="e">
        <f t="shared" si="3"/>
        <v>#REF!</v>
      </c>
      <c r="T39" s="278" t="e">
        <f>+ABRIL!V39</f>
        <v>#REF!</v>
      </c>
      <c r="U39" s="278"/>
      <c r="V39" s="278" t="e">
        <f t="shared" si="14"/>
        <v>#REF!</v>
      </c>
      <c r="W39" s="362" t="e">
        <f t="shared" si="4"/>
        <v>#REF!</v>
      </c>
      <c r="X39" s="278">
        <f t="shared" si="15"/>
        <v>0</v>
      </c>
      <c r="Y39" s="278" t="e">
        <f>+X39+ABRIL!Y39</f>
        <v>#REF!</v>
      </c>
      <c r="Z39" s="362" t="e">
        <f t="shared" si="5"/>
        <v>#REF!</v>
      </c>
      <c r="AA39" s="282" t="e">
        <f t="shared" si="16"/>
        <v>#REF!</v>
      </c>
    </row>
    <row r="40" spans="1:27" x14ac:dyDescent="0.2">
      <c r="A40" s="276" t="s">
        <v>140</v>
      </c>
      <c r="B40" s="277" t="s">
        <v>141</v>
      </c>
      <c r="C40" s="278"/>
      <c r="D40" s="279">
        <v>0</v>
      </c>
      <c r="E40" s="279">
        <v>0</v>
      </c>
      <c r="F40" s="279">
        <v>0</v>
      </c>
      <c r="G40" s="279">
        <v>0</v>
      </c>
      <c r="H40" s="278">
        <f>+C40+D40-E40+F40-G40</f>
        <v>0</v>
      </c>
      <c r="I40" s="278">
        <f>+'CDP-RP MAY'!C103</f>
        <v>0</v>
      </c>
      <c r="J40" s="278">
        <v>0</v>
      </c>
      <c r="K40" s="278" t="e">
        <f>+I40-J40+ABRIL!K40</f>
        <v>#REF!</v>
      </c>
      <c r="L40" s="362" t="e">
        <f t="shared" si="1"/>
        <v>#REF!</v>
      </c>
      <c r="M40" s="278" t="e">
        <f>+H40-K40</f>
        <v>#REF!</v>
      </c>
      <c r="N40" s="278">
        <f>+'CDP-RP MAY'!G103</f>
        <v>0</v>
      </c>
      <c r="O40" s="278">
        <v>0</v>
      </c>
      <c r="P40" s="278" t="e">
        <f>+N40-O40+ABRIL!P40</f>
        <v>#REF!</v>
      </c>
      <c r="Q40" s="362" t="e">
        <f t="shared" si="2"/>
        <v>#REF!</v>
      </c>
      <c r="R40" s="278" t="e">
        <f>+H40-P40</f>
        <v>#REF!</v>
      </c>
      <c r="S40" s="362" t="e">
        <f t="shared" si="3"/>
        <v>#REF!</v>
      </c>
      <c r="T40" s="278" t="e">
        <f>+ABRIL!V40</f>
        <v>#REF!</v>
      </c>
      <c r="U40" s="278"/>
      <c r="V40" s="278" t="e">
        <f t="shared" si="14"/>
        <v>#REF!</v>
      </c>
      <c r="W40" s="362" t="e">
        <f t="shared" si="4"/>
        <v>#REF!</v>
      </c>
      <c r="X40" s="278">
        <f t="shared" si="15"/>
        <v>0</v>
      </c>
      <c r="Y40" s="278" t="e">
        <f>+X40+ABRIL!Y40</f>
        <v>#REF!</v>
      </c>
      <c r="Z40" s="362" t="e">
        <f t="shared" si="5"/>
        <v>#REF!</v>
      </c>
      <c r="AA40" s="282" t="e">
        <f t="shared" si="16"/>
        <v>#REF!</v>
      </c>
    </row>
    <row r="41" spans="1:27" s="358" customFormat="1" x14ac:dyDescent="0.2">
      <c r="A41" s="256" t="s">
        <v>142</v>
      </c>
      <c r="B41" s="257" t="s">
        <v>143</v>
      </c>
      <c r="C41" s="258">
        <f t="shared" ref="C41:J41" si="26">+C42</f>
        <v>0</v>
      </c>
      <c r="D41" s="258">
        <f t="shared" si="26"/>
        <v>0</v>
      </c>
      <c r="E41" s="258">
        <f t="shared" si="26"/>
        <v>0</v>
      </c>
      <c r="F41" s="258">
        <f t="shared" si="26"/>
        <v>0</v>
      </c>
      <c r="G41" s="258">
        <f t="shared" si="26"/>
        <v>0</v>
      </c>
      <c r="H41" s="258">
        <f t="shared" si="26"/>
        <v>0</v>
      </c>
      <c r="I41" s="258">
        <f t="shared" si="26"/>
        <v>0</v>
      </c>
      <c r="J41" s="258">
        <f t="shared" si="26"/>
        <v>0</v>
      </c>
      <c r="K41" s="258" t="e">
        <f>+I41-J41+ABRIL!K41</f>
        <v>#REF!</v>
      </c>
      <c r="L41" s="359" t="e">
        <f t="shared" si="1"/>
        <v>#REF!</v>
      </c>
      <c r="M41" s="258" t="e">
        <f>+M42</f>
        <v>#REF!</v>
      </c>
      <c r="N41" s="258">
        <f>+N42</f>
        <v>0</v>
      </c>
      <c r="O41" s="258">
        <f>+O42</f>
        <v>0</v>
      </c>
      <c r="P41" s="258" t="e">
        <f>+N41-O41+ABRIL!P41</f>
        <v>#REF!</v>
      </c>
      <c r="Q41" s="359" t="e">
        <f t="shared" si="2"/>
        <v>#REF!</v>
      </c>
      <c r="R41" s="258" t="e">
        <f>+R42</f>
        <v>#REF!</v>
      </c>
      <c r="S41" s="359" t="e">
        <f t="shared" si="3"/>
        <v>#REF!</v>
      </c>
      <c r="T41" s="258" t="e">
        <f>+ABRIL!V41</f>
        <v>#REF!</v>
      </c>
      <c r="U41" s="258">
        <f>+U42</f>
        <v>0</v>
      </c>
      <c r="V41" s="258" t="e">
        <f t="shared" si="14"/>
        <v>#REF!</v>
      </c>
      <c r="W41" s="359" t="e">
        <f t="shared" si="4"/>
        <v>#REF!</v>
      </c>
      <c r="X41" s="258">
        <f t="shared" si="15"/>
        <v>0</v>
      </c>
      <c r="Y41" s="258" t="e">
        <f>+X41+ABRIL!Y41</f>
        <v>#REF!</v>
      </c>
      <c r="Z41" s="359" t="e">
        <f t="shared" si="5"/>
        <v>#REF!</v>
      </c>
      <c r="AA41" s="261" t="e">
        <f t="shared" si="16"/>
        <v>#REF!</v>
      </c>
    </row>
    <row r="42" spans="1:27" x14ac:dyDescent="0.2">
      <c r="A42" s="276" t="s">
        <v>144</v>
      </c>
      <c r="B42" s="277" t="s">
        <v>143</v>
      </c>
      <c r="C42" s="278"/>
      <c r="D42" s="279"/>
      <c r="E42" s="279">
        <v>0</v>
      </c>
      <c r="F42" s="279">
        <v>0</v>
      </c>
      <c r="G42" s="279">
        <v>0</v>
      </c>
      <c r="H42" s="278">
        <f>+C42+D42-E42+F42-G42</f>
        <v>0</v>
      </c>
      <c r="I42" s="278">
        <f>+'CDP-RP MAY'!C109</f>
        <v>0</v>
      </c>
      <c r="J42" s="278">
        <v>0</v>
      </c>
      <c r="K42" s="278" t="e">
        <f>+I42-J42+ABRIL!K42</f>
        <v>#REF!</v>
      </c>
      <c r="L42" s="362" t="e">
        <f t="shared" si="1"/>
        <v>#REF!</v>
      </c>
      <c r="M42" s="278" t="e">
        <f>+H42-K42</f>
        <v>#REF!</v>
      </c>
      <c r="N42" s="278">
        <f>+'CDP-RP MAY'!G109</f>
        <v>0</v>
      </c>
      <c r="O42" s="278">
        <v>0</v>
      </c>
      <c r="P42" s="278" t="e">
        <f>+N42-O42+ABRIL!P42</f>
        <v>#REF!</v>
      </c>
      <c r="Q42" s="362" t="e">
        <f t="shared" si="2"/>
        <v>#REF!</v>
      </c>
      <c r="R42" s="278" t="e">
        <f>+H42-P42</f>
        <v>#REF!</v>
      </c>
      <c r="S42" s="362" t="e">
        <f t="shared" si="3"/>
        <v>#REF!</v>
      </c>
      <c r="T42" s="278" t="e">
        <f>+ABRIL!V42</f>
        <v>#REF!</v>
      </c>
      <c r="U42" s="278"/>
      <c r="V42" s="278" t="e">
        <f t="shared" si="14"/>
        <v>#REF!</v>
      </c>
      <c r="W42" s="362" t="e">
        <f t="shared" si="4"/>
        <v>#REF!</v>
      </c>
      <c r="X42" s="278">
        <f t="shared" si="15"/>
        <v>0</v>
      </c>
      <c r="Y42" s="278" t="e">
        <f>+X42+ABRIL!Y42</f>
        <v>#REF!</v>
      </c>
      <c r="Z42" s="362" t="e">
        <f t="shared" si="5"/>
        <v>#REF!</v>
      </c>
      <c r="AA42" s="282" t="e">
        <f t="shared" si="16"/>
        <v>#REF!</v>
      </c>
    </row>
    <row r="43" spans="1:27" s="358" customFormat="1" x14ac:dyDescent="0.2">
      <c r="A43" s="256" t="s">
        <v>145</v>
      </c>
      <c r="B43" s="257" t="s">
        <v>146</v>
      </c>
      <c r="C43" s="258">
        <f t="shared" ref="C43:J43" si="27">+C44</f>
        <v>0</v>
      </c>
      <c r="D43" s="258">
        <f t="shared" si="27"/>
        <v>0</v>
      </c>
      <c r="E43" s="258">
        <f t="shared" si="27"/>
        <v>0</v>
      </c>
      <c r="F43" s="258">
        <f t="shared" si="27"/>
        <v>0</v>
      </c>
      <c r="G43" s="258">
        <f t="shared" si="27"/>
        <v>0</v>
      </c>
      <c r="H43" s="258">
        <f t="shared" si="27"/>
        <v>0</v>
      </c>
      <c r="I43" s="258">
        <f t="shared" si="27"/>
        <v>0</v>
      </c>
      <c r="J43" s="258">
        <f t="shared" si="27"/>
        <v>0</v>
      </c>
      <c r="K43" s="258" t="e">
        <f>+I43-J43+ABRIL!K43</f>
        <v>#REF!</v>
      </c>
      <c r="L43" s="359" t="e">
        <f t="shared" si="1"/>
        <v>#REF!</v>
      </c>
      <c r="M43" s="258" t="e">
        <f>+M44</f>
        <v>#REF!</v>
      </c>
      <c r="N43" s="258">
        <f>+N44</f>
        <v>0</v>
      </c>
      <c r="O43" s="258">
        <f>+O44</f>
        <v>0</v>
      </c>
      <c r="P43" s="258" t="e">
        <f>+N43-O43+ABRIL!P43</f>
        <v>#REF!</v>
      </c>
      <c r="Q43" s="359" t="e">
        <f t="shared" si="2"/>
        <v>#REF!</v>
      </c>
      <c r="R43" s="258" t="e">
        <f>+R44</f>
        <v>#REF!</v>
      </c>
      <c r="S43" s="359" t="e">
        <f t="shared" si="3"/>
        <v>#REF!</v>
      </c>
      <c r="T43" s="258" t="e">
        <f>+ABRIL!V43</f>
        <v>#REF!</v>
      </c>
      <c r="U43" s="258">
        <f>+U44</f>
        <v>0</v>
      </c>
      <c r="V43" s="258" t="e">
        <f t="shared" si="14"/>
        <v>#REF!</v>
      </c>
      <c r="W43" s="359" t="e">
        <f t="shared" si="4"/>
        <v>#REF!</v>
      </c>
      <c r="X43" s="258">
        <f t="shared" si="15"/>
        <v>0</v>
      </c>
      <c r="Y43" s="258" t="e">
        <f>+X43+ABRIL!Y43</f>
        <v>#REF!</v>
      </c>
      <c r="Z43" s="359" t="e">
        <f t="shared" si="5"/>
        <v>#REF!</v>
      </c>
      <c r="AA43" s="261" t="e">
        <f t="shared" si="16"/>
        <v>#REF!</v>
      </c>
    </row>
    <row r="44" spans="1:27" x14ac:dyDescent="0.2">
      <c r="A44" s="366" t="s">
        <v>147</v>
      </c>
      <c r="B44" s="277" t="s">
        <v>146</v>
      </c>
      <c r="C44" s="278"/>
      <c r="D44" s="279">
        <v>0</v>
      </c>
      <c r="E44" s="279">
        <v>0</v>
      </c>
      <c r="F44" s="279">
        <v>0</v>
      </c>
      <c r="G44" s="279">
        <v>0</v>
      </c>
      <c r="H44" s="278">
        <f>+C44+D44-E44+F44-G44</f>
        <v>0</v>
      </c>
      <c r="I44" s="278">
        <f>+'CDP-RP MAY'!C114</f>
        <v>0</v>
      </c>
      <c r="J44" s="278">
        <v>0</v>
      </c>
      <c r="K44" s="278" t="e">
        <f>+I44-J44+ABRIL!K44</f>
        <v>#REF!</v>
      </c>
      <c r="L44" s="362" t="e">
        <f t="shared" si="1"/>
        <v>#REF!</v>
      </c>
      <c r="M44" s="278" t="e">
        <f>+H44-K44</f>
        <v>#REF!</v>
      </c>
      <c r="N44" s="278">
        <f>+'CDP-RP MAY'!G114</f>
        <v>0</v>
      </c>
      <c r="O44" s="278">
        <v>0</v>
      </c>
      <c r="P44" s="278" t="e">
        <f>+N44-O44+ABRIL!P44</f>
        <v>#REF!</v>
      </c>
      <c r="Q44" s="362" t="e">
        <f t="shared" si="2"/>
        <v>#REF!</v>
      </c>
      <c r="R44" s="278" t="e">
        <f>+H44-P44</f>
        <v>#REF!</v>
      </c>
      <c r="S44" s="362" t="e">
        <f t="shared" si="3"/>
        <v>#REF!</v>
      </c>
      <c r="T44" s="278" t="e">
        <f>+ABRIL!V44</f>
        <v>#REF!</v>
      </c>
      <c r="U44" s="278"/>
      <c r="V44" s="278" t="e">
        <f t="shared" si="14"/>
        <v>#REF!</v>
      </c>
      <c r="W44" s="362" t="e">
        <f t="shared" si="4"/>
        <v>#REF!</v>
      </c>
      <c r="X44" s="278">
        <f t="shared" si="15"/>
        <v>0</v>
      </c>
      <c r="Y44" s="278" t="e">
        <f>+X44+ABRIL!Y44</f>
        <v>#REF!</v>
      </c>
      <c r="Z44" s="362" t="e">
        <f t="shared" si="5"/>
        <v>#REF!</v>
      </c>
      <c r="AA44" s="282" t="e">
        <f t="shared" si="16"/>
        <v>#REF!</v>
      </c>
    </row>
    <row r="45" spans="1:27" s="358" customFormat="1" x14ac:dyDescent="0.2">
      <c r="A45" s="256" t="s">
        <v>148</v>
      </c>
      <c r="B45" s="257" t="s">
        <v>149</v>
      </c>
      <c r="C45" s="258">
        <f t="shared" ref="C45:J45" si="28">+C46+C50</f>
        <v>0</v>
      </c>
      <c r="D45" s="258">
        <f t="shared" si="28"/>
        <v>0</v>
      </c>
      <c r="E45" s="258">
        <f t="shared" si="28"/>
        <v>0</v>
      </c>
      <c r="F45" s="258">
        <f t="shared" si="28"/>
        <v>0</v>
      </c>
      <c r="G45" s="258">
        <f t="shared" si="28"/>
        <v>0</v>
      </c>
      <c r="H45" s="258">
        <f t="shared" si="28"/>
        <v>0</v>
      </c>
      <c r="I45" s="258">
        <f t="shared" si="28"/>
        <v>0</v>
      </c>
      <c r="J45" s="258">
        <f t="shared" si="28"/>
        <v>0</v>
      </c>
      <c r="K45" s="258" t="e">
        <f>+I45-J45+ABRIL!K45</f>
        <v>#REF!</v>
      </c>
      <c r="L45" s="359" t="e">
        <f t="shared" si="1"/>
        <v>#REF!</v>
      </c>
      <c r="M45" s="258" t="e">
        <f>+M46+M50</f>
        <v>#REF!</v>
      </c>
      <c r="N45" s="258">
        <f>+N46+N50</f>
        <v>0</v>
      </c>
      <c r="O45" s="258">
        <f>+O46+O50</f>
        <v>0</v>
      </c>
      <c r="P45" s="258" t="e">
        <f>+N45-O45+ABRIL!P45</f>
        <v>#REF!</v>
      </c>
      <c r="Q45" s="359" t="e">
        <f t="shared" si="2"/>
        <v>#REF!</v>
      </c>
      <c r="R45" s="258" t="e">
        <f>+R46+R50</f>
        <v>#REF!</v>
      </c>
      <c r="S45" s="359" t="e">
        <f t="shared" si="3"/>
        <v>#REF!</v>
      </c>
      <c r="T45" s="258" t="e">
        <f>+ABRIL!V45</f>
        <v>#REF!</v>
      </c>
      <c r="U45" s="258">
        <f>+U46+U50</f>
        <v>0</v>
      </c>
      <c r="V45" s="258" t="e">
        <f t="shared" si="14"/>
        <v>#REF!</v>
      </c>
      <c r="W45" s="359" t="e">
        <f t="shared" si="4"/>
        <v>#REF!</v>
      </c>
      <c r="X45" s="258">
        <f t="shared" si="15"/>
        <v>0</v>
      </c>
      <c r="Y45" s="258" t="e">
        <f>+X45+ABRIL!Y45</f>
        <v>#REF!</v>
      </c>
      <c r="Z45" s="359" t="e">
        <f t="shared" si="5"/>
        <v>#REF!</v>
      </c>
      <c r="AA45" s="261" t="e">
        <f t="shared" si="16"/>
        <v>#REF!</v>
      </c>
    </row>
    <row r="46" spans="1:27" s="358" customFormat="1" x14ac:dyDescent="0.2">
      <c r="A46" s="256" t="s">
        <v>150</v>
      </c>
      <c r="B46" s="257" t="s">
        <v>151</v>
      </c>
      <c r="C46" s="258">
        <f t="shared" ref="C46:J46" si="29">+C47+C48+C49</f>
        <v>0</v>
      </c>
      <c r="D46" s="258">
        <f t="shared" si="29"/>
        <v>0</v>
      </c>
      <c r="E46" s="258">
        <f t="shared" si="29"/>
        <v>0</v>
      </c>
      <c r="F46" s="258">
        <f t="shared" si="29"/>
        <v>0</v>
      </c>
      <c r="G46" s="258">
        <f t="shared" si="29"/>
        <v>0</v>
      </c>
      <c r="H46" s="258">
        <f t="shared" si="29"/>
        <v>0</v>
      </c>
      <c r="I46" s="258">
        <f t="shared" si="29"/>
        <v>0</v>
      </c>
      <c r="J46" s="258">
        <f t="shared" si="29"/>
        <v>0</v>
      </c>
      <c r="K46" s="258" t="e">
        <f>+I46-J46+ABRIL!K46</f>
        <v>#REF!</v>
      </c>
      <c r="L46" s="359" t="e">
        <f t="shared" si="1"/>
        <v>#REF!</v>
      </c>
      <c r="M46" s="258" t="e">
        <f>+M47+M48+M49</f>
        <v>#REF!</v>
      </c>
      <c r="N46" s="258">
        <f>+N47+N48+N49</f>
        <v>0</v>
      </c>
      <c r="O46" s="258">
        <f>+O47+O48+O49</f>
        <v>0</v>
      </c>
      <c r="P46" s="258" t="e">
        <f>+N46-O46+ABRIL!P46</f>
        <v>#REF!</v>
      </c>
      <c r="Q46" s="359" t="e">
        <f t="shared" si="2"/>
        <v>#REF!</v>
      </c>
      <c r="R46" s="258" t="e">
        <f>+R47+R48+R49</f>
        <v>#REF!</v>
      </c>
      <c r="S46" s="359" t="e">
        <f t="shared" si="3"/>
        <v>#REF!</v>
      </c>
      <c r="T46" s="258" t="e">
        <f>+ABRIL!V46</f>
        <v>#REF!</v>
      </c>
      <c r="U46" s="258">
        <f>+U47+U48+U49</f>
        <v>0</v>
      </c>
      <c r="V46" s="258" t="e">
        <f t="shared" si="14"/>
        <v>#REF!</v>
      </c>
      <c r="W46" s="359" t="e">
        <f t="shared" si="4"/>
        <v>#REF!</v>
      </c>
      <c r="X46" s="258">
        <f t="shared" si="15"/>
        <v>0</v>
      </c>
      <c r="Y46" s="258" t="e">
        <f>+X46+ABRIL!Y46</f>
        <v>#REF!</v>
      </c>
      <c r="Z46" s="359" t="e">
        <f t="shared" si="5"/>
        <v>#REF!</v>
      </c>
      <c r="AA46" s="261" t="e">
        <f t="shared" si="16"/>
        <v>#REF!</v>
      </c>
    </row>
    <row r="47" spans="1:27" x14ac:dyDescent="0.2">
      <c r="A47" s="276" t="s">
        <v>152</v>
      </c>
      <c r="B47" s="277" t="s">
        <v>153</v>
      </c>
      <c r="C47" s="278"/>
      <c r="D47" s="279"/>
      <c r="E47" s="279">
        <v>0</v>
      </c>
      <c r="F47" s="279">
        <v>0</v>
      </c>
      <c r="G47" s="279">
        <v>0</v>
      </c>
      <c r="H47" s="278">
        <f>+C47+D47-E47+F47-G47</f>
        <v>0</v>
      </c>
      <c r="I47" s="278">
        <f>+'CDP-RP MAY'!C119</f>
        <v>0</v>
      </c>
      <c r="J47" s="278">
        <v>0</v>
      </c>
      <c r="K47" s="278" t="e">
        <f>+I47-J47+ABRIL!K47</f>
        <v>#REF!</v>
      </c>
      <c r="L47" s="362" t="e">
        <f t="shared" si="1"/>
        <v>#REF!</v>
      </c>
      <c r="M47" s="278" t="e">
        <f>+H47-K47</f>
        <v>#REF!</v>
      </c>
      <c r="N47" s="278">
        <f>+'CDP-RP MAY'!G119</f>
        <v>0</v>
      </c>
      <c r="O47" s="278">
        <v>0</v>
      </c>
      <c r="P47" s="278" t="e">
        <f>+N47-O47+ABRIL!P47</f>
        <v>#REF!</v>
      </c>
      <c r="Q47" s="362" t="e">
        <f t="shared" si="2"/>
        <v>#REF!</v>
      </c>
      <c r="R47" s="278" t="e">
        <f>+H47-P47</f>
        <v>#REF!</v>
      </c>
      <c r="S47" s="362" t="e">
        <f t="shared" si="3"/>
        <v>#REF!</v>
      </c>
      <c r="T47" s="278" t="e">
        <f>+ABRIL!V47</f>
        <v>#REF!</v>
      </c>
      <c r="U47" s="278"/>
      <c r="V47" s="278" t="e">
        <f t="shared" si="14"/>
        <v>#REF!</v>
      </c>
      <c r="W47" s="362" t="e">
        <f t="shared" si="4"/>
        <v>#REF!</v>
      </c>
      <c r="X47" s="278">
        <f t="shared" si="15"/>
        <v>0</v>
      </c>
      <c r="Y47" s="278" t="e">
        <f>+X47+ABRIL!Y47</f>
        <v>#REF!</v>
      </c>
      <c r="Z47" s="362" t="e">
        <f t="shared" si="5"/>
        <v>#REF!</v>
      </c>
      <c r="AA47" s="282" t="e">
        <f t="shared" si="16"/>
        <v>#REF!</v>
      </c>
    </row>
    <row r="48" spans="1:27" x14ac:dyDescent="0.2">
      <c r="A48" s="276" t="s">
        <v>154</v>
      </c>
      <c r="B48" s="277" t="s">
        <v>155</v>
      </c>
      <c r="C48" s="278"/>
      <c r="D48" s="279">
        <v>0</v>
      </c>
      <c r="E48" s="279"/>
      <c r="F48" s="279">
        <v>0</v>
      </c>
      <c r="G48" s="279">
        <v>0</v>
      </c>
      <c r="H48" s="278">
        <f>+C48+D48-E48+F48-G48</f>
        <v>0</v>
      </c>
      <c r="I48" s="278">
        <f>+'CDP-RP MAY'!C125</f>
        <v>0</v>
      </c>
      <c r="J48" s="278">
        <v>0</v>
      </c>
      <c r="K48" s="278" t="e">
        <f>+I48-J48+ABRIL!K48</f>
        <v>#REF!</v>
      </c>
      <c r="L48" s="362" t="e">
        <f t="shared" si="1"/>
        <v>#REF!</v>
      </c>
      <c r="M48" s="278" t="e">
        <f>+H48-K48</f>
        <v>#REF!</v>
      </c>
      <c r="N48" s="278">
        <f>+'CDP-RP MAY'!G125</f>
        <v>0</v>
      </c>
      <c r="O48" s="278">
        <v>0</v>
      </c>
      <c r="P48" s="278" t="e">
        <f>+N48-O48+ABRIL!P48</f>
        <v>#REF!</v>
      </c>
      <c r="Q48" s="362" t="e">
        <f t="shared" si="2"/>
        <v>#REF!</v>
      </c>
      <c r="R48" s="278" t="e">
        <f>+H48-P48</f>
        <v>#REF!</v>
      </c>
      <c r="S48" s="362" t="e">
        <f t="shared" si="3"/>
        <v>#REF!</v>
      </c>
      <c r="T48" s="278" t="e">
        <f>+ABRIL!V48</f>
        <v>#REF!</v>
      </c>
      <c r="U48" s="278">
        <v>0</v>
      </c>
      <c r="V48" s="278" t="e">
        <f t="shared" si="14"/>
        <v>#REF!</v>
      </c>
      <c r="W48" s="362" t="e">
        <f t="shared" si="4"/>
        <v>#REF!</v>
      </c>
      <c r="X48" s="278">
        <f t="shared" si="15"/>
        <v>0</v>
      </c>
      <c r="Y48" s="278" t="e">
        <f>+X48+ABRIL!Y48</f>
        <v>#REF!</v>
      </c>
      <c r="Z48" s="362" t="e">
        <f t="shared" si="5"/>
        <v>#REF!</v>
      </c>
      <c r="AA48" s="282" t="e">
        <f t="shared" si="16"/>
        <v>#REF!</v>
      </c>
    </row>
    <row r="49" spans="1:27" x14ac:dyDescent="0.2">
      <c r="A49" s="276" t="s">
        <v>156</v>
      </c>
      <c r="B49" s="277" t="s">
        <v>157</v>
      </c>
      <c r="C49" s="278"/>
      <c r="D49" s="279">
        <v>0</v>
      </c>
      <c r="E49" s="279">
        <v>0</v>
      </c>
      <c r="F49" s="279">
        <v>0</v>
      </c>
      <c r="G49" s="279">
        <v>0</v>
      </c>
      <c r="H49" s="278">
        <f>+C49+D49-E49+F49-G49</f>
        <v>0</v>
      </c>
      <c r="I49" s="278">
        <f>+'CDP-RP MAY'!C131</f>
        <v>0</v>
      </c>
      <c r="J49" s="278">
        <v>0</v>
      </c>
      <c r="K49" s="278" t="e">
        <f>+I49-J49+ABRIL!K49</f>
        <v>#REF!</v>
      </c>
      <c r="L49" s="362" t="e">
        <f t="shared" si="1"/>
        <v>#REF!</v>
      </c>
      <c r="M49" s="278" t="e">
        <f>+H49-K49</f>
        <v>#REF!</v>
      </c>
      <c r="N49" s="278">
        <f>+'CDP-RP MAY'!G131</f>
        <v>0</v>
      </c>
      <c r="O49" s="278">
        <v>0</v>
      </c>
      <c r="P49" s="278" t="e">
        <f>+N49-O49+ABRIL!P49</f>
        <v>#REF!</v>
      </c>
      <c r="Q49" s="362" t="e">
        <f t="shared" si="2"/>
        <v>#REF!</v>
      </c>
      <c r="R49" s="278" t="e">
        <f>+H49-P49</f>
        <v>#REF!</v>
      </c>
      <c r="S49" s="362" t="e">
        <f t="shared" si="3"/>
        <v>#REF!</v>
      </c>
      <c r="T49" s="278" t="e">
        <f>+ABRIL!V49</f>
        <v>#REF!</v>
      </c>
      <c r="U49" s="278">
        <v>0</v>
      </c>
      <c r="V49" s="278" t="e">
        <f t="shared" si="14"/>
        <v>#REF!</v>
      </c>
      <c r="W49" s="362" t="e">
        <f t="shared" si="4"/>
        <v>#REF!</v>
      </c>
      <c r="X49" s="278">
        <f t="shared" si="15"/>
        <v>0</v>
      </c>
      <c r="Y49" s="278" t="e">
        <f>+X49+ABRIL!Y49</f>
        <v>#REF!</v>
      </c>
      <c r="Z49" s="362" t="e">
        <f t="shared" si="5"/>
        <v>#REF!</v>
      </c>
      <c r="AA49" s="282" t="e">
        <f t="shared" si="16"/>
        <v>#REF!</v>
      </c>
    </row>
    <row r="50" spans="1:27" s="358" customFormat="1" x14ac:dyDescent="0.2">
      <c r="A50" s="256" t="s">
        <v>158</v>
      </c>
      <c r="B50" s="257" t="s">
        <v>159</v>
      </c>
      <c r="C50" s="258">
        <f t="shared" ref="C50:J50" si="30">SUM(C51:C58)</f>
        <v>0</v>
      </c>
      <c r="D50" s="258">
        <f t="shared" si="30"/>
        <v>0</v>
      </c>
      <c r="E50" s="258">
        <f t="shared" si="30"/>
        <v>0</v>
      </c>
      <c r="F50" s="258">
        <f t="shared" si="30"/>
        <v>0</v>
      </c>
      <c r="G50" s="258">
        <f t="shared" si="30"/>
        <v>0</v>
      </c>
      <c r="H50" s="258">
        <f t="shared" si="30"/>
        <v>0</v>
      </c>
      <c r="I50" s="258">
        <f t="shared" si="30"/>
        <v>0</v>
      </c>
      <c r="J50" s="258">
        <f t="shared" si="30"/>
        <v>0</v>
      </c>
      <c r="K50" s="258" t="e">
        <f>+I50-J50+ABRIL!K50</f>
        <v>#REF!</v>
      </c>
      <c r="L50" s="359" t="e">
        <f t="shared" si="1"/>
        <v>#REF!</v>
      </c>
      <c r="M50" s="258" t="e">
        <f>SUM(M51:M58)</f>
        <v>#REF!</v>
      </c>
      <c r="N50" s="258">
        <f>SUM(N51:N58)</f>
        <v>0</v>
      </c>
      <c r="O50" s="258">
        <f>SUM(O51:O58)</f>
        <v>0</v>
      </c>
      <c r="P50" s="258" t="e">
        <f>+N50-O50+ABRIL!P50</f>
        <v>#REF!</v>
      </c>
      <c r="Q50" s="359" t="e">
        <f t="shared" si="2"/>
        <v>#REF!</v>
      </c>
      <c r="R50" s="258" t="e">
        <f>SUM(R51:R58)</f>
        <v>#REF!</v>
      </c>
      <c r="S50" s="359" t="e">
        <f t="shared" si="3"/>
        <v>#REF!</v>
      </c>
      <c r="T50" s="258" t="e">
        <f>+ABRIL!V50</f>
        <v>#REF!</v>
      </c>
      <c r="U50" s="258">
        <f>SUM(U51:U58)</f>
        <v>0</v>
      </c>
      <c r="V50" s="258" t="e">
        <f t="shared" si="14"/>
        <v>#REF!</v>
      </c>
      <c r="W50" s="359" t="e">
        <f t="shared" si="4"/>
        <v>#REF!</v>
      </c>
      <c r="X50" s="258">
        <f t="shared" si="15"/>
        <v>0</v>
      </c>
      <c r="Y50" s="258" t="e">
        <f>+X50+ABRIL!Y50</f>
        <v>#REF!</v>
      </c>
      <c r="Z50" s="359" t="e">
        <f t="shared" si="5"/>
        <v>#REF!</v>
      </c>
      <c r="AA50" s="261" t="e">
        <f t="shared" si="16"/>
        <v>#REF!</v>
      </c>
    </row>
    <row r="51" spans="1:27" x14ac:dyDescent="0.2">
      <c r="A51" s="276" t="s">
        <v>160</v>
      </c>
      <c r="B51" s="277" t="s">
        <v>161</v>
      </c>
      <c r="C51" s="278"/>
      <c r="D51" s="279">
        <v>0</v>
      </c>
      <c r="E51" s="279">
        <v>0</v>
      </c>
      <c r="F51" s="279">
        <v>0</v>
      </c>
      <c r="G51" s="279">
        <v>0</v>
      </c>
      <c r="H51" s="278">
        <f t="shared" ref="H51:H58" si="31">+C51+D51-E51+F51-G51</f>
        <v>0</v>
      </c>
      <c r="I51" s="278">
        <f>+'CDP-RP MAY'!C136</f>
        <v>0</v>
      </c>
      <c r="J51" s="278">
        <v>0</v>
      </c>
      <c r="K51" s="278" t="e">
        <f>+I51-J51+ABRIL!K51</f>
        <v>#REF!</v>
      </c>
      <c r="L51" s="362" t="e">
        <f t="shared" si="1"/>
        <v>#REF!</v>
      </c>
      <c r="M51" s="278" t="e">
        <f t="shared" ref="M51:M58" si="32">+H51-K51</f>
        <v>#REF!</v>
      </c>
      <c r="N51" s="278">
        <f>+'CDP-RP MAY'!G136</f>
        <v>0</v>
      </c>
      <c r="O51" s="278">
        <v>0</v>
      </c>
      <c r="P51" s="278" t="e">
        <f>+N51-O51+ABRIL!P51</f>
        <v>#REF!</v>
      </c>
      <c r="Q51" s="362" t="e">
        <f t="shared" si="2"/>
        <v>#REF!</v>
      </c>
      <c r="R51" s="278" t="e">
        <f t="shared" ref="R51:R58" si="33">+H51-P51</f>
        <v>#REF!</v>
      </c>
      <c r="S51" s="362" t="e">
        <f t="shared" si="3"/>
        <v>#REF!</v>
      </c>
      <c r="T51" s="278" t="e">
        <f>+ABRIL!V51</f>
        <v>#REF!</v>
      </c>
      <c r="U51" s="278">
        <v>0</v>
      </c>
      <c r="V51" s="278" t="e">
        <f t="shared" si="14"/>
        <v>#REF!</v>
      </c>
      <c r="W51" s="362" t="e">
        <f t="shared" si="4"/>
        <v>#REF!</v>
      </c>
      <c r="X51" s="278">
        <f t="shared" si="15"/>
        <v>0</v>
      </c>
      <c r="Y51" s="278" t="e">
        <f>+X51+ABRIL!Y51</f>
        <v>#REF!</v>
      </c>
      <c r="Z51" s="362" t="e">
        <f t="shared" si="5"/>
        <v>#REF!</v>
      </c>
      <c r="AA51" s="282" t="e">
        <f t="shared" si="16"/>
        <v>#REF!</v>
      </c>
    </row>
    <row r="52" spans="1:27" x14ac:dyDescent="0.2">
      <c r="A52" s="276" t="s">
        <v>162</v>
      </c>
      <c r="B52" s="277" t="s">
        <v>163</v>
      </c>
      <c r="C52" s="278"/>
      <c r="D52" s="279">
        <v>0</v>
      </c>
      <c r="E52" s="279">
        <v>0</v>
      </c>
      <c r="F52" s="279">
        <v>0</v>
      </c>
      <c r="G52" s="279">
        <v>0</v>
      </c>
      <c r="H52" s="278">
        <f t="shared" si="31"/>
        <v>0</v>
      </c>
      <c r="I52" s="278">
        <f>+'CDP-RP MAY'!C142</f>
        <v>0</v>
      </c>
      <c r="J52" s="278">
        <v>0</v>
      </c>
      <c r="K52" s="278" t="e">
        <f>+I52-J52+ABRIL!K52</f>
        <v>#REF!</v>
      </c>
      <c r="L52" s="362" t="e">
        <f t="shared" si="1"/>
        <v>#REF!</v>
      </c>
      <c r="M52" s="278" t="e">
        <f t="shared" si="32"/>
        <v>#REF!</v>
      </c>
      <c r="N52" s="278">
        <f>+'CDP-RP MAY'!G142</f>
        <v>0</v>
      </c>
      <c r="O52" s="278">
        <v>0</v>
      </c>
      <c r="P52" s="278" t="e">
        <f>+N52-O52+ABRIL!P52</f>
        <v>#REF!</v>
      </c>
      <c r="Q52" s="362" t="e">
        <f t="shared" si="2"/>
        <v>#REF!</v>
      </c>
      <c r="R52" s="278" t="e">
        <f t="shared" si="33"/>
        <v>#REF!</v>
      </c>
      <c r="S52" s="362" t="e">
        <f t="shared" si="3"/>
        <v>#REF!</v>
      </c>
      <c r="T52" s="278" t="e">
        <f>+ABRIL!V52</f>
        <v>#REF!</v>
      </c>
      <c r="U52" s="278">
        <v>0</v>
      </c>
      <c r="V52" s="278" t="e">
        <f t="shared" si="14"/>
        <v>#REF!</v>
      </c>
      <c r="W52" s="362" t="e">
        <f t="shared" si="4"/>
        <v>#REF!</v>
      </c>
      <c r="X52" s="278">
        <f t="shared" si="15"/>
        <v>0</v>
      </c>
      <c r="Y52" s="278" t="e">
        <f>+X52+ABRIL!Y52</f>
        <v>#REF!</v>
      </c>
      <c r="Z52" s="362" t="e">
        <f t="shared" si="5"/>
        <v>#REF!</v>
      </c>
      <c r="AA52" s="282" t="e">
        <f t="shared" si="16"/>
        <v>#REF!</v>
      </c>
    </row>
    <row r="53" spans="1:27" x14ac:dyDescent="0.2">
      <c r="A53" s="276" t="s">
        <v>164</v>
      </c>
      <c r="B53" s="277" t="s">
        <v>165</v>
      </c>
      <c r="C53" s="278"/>
      <c r="D53" s="279">
        <v>0</v>
      </c>
      <c r="E53" s="279">
        <v>0</v>
      </c>
      <c r="F53" s="279">
        <v>0</v>
      </c>
      <c r="G53" s="279">
        <v>0</v>
      </c>
      <c r="H53" s="278">
        <f t="shared" si="31"/>
        <v>0</v>
      </c>
      <c r="I53" s="278">
        <f>+'CDP-RP MAY'!C147</f>
        <v>0</v>
      </c>
      <c r="J53" s="278">
        <v>0</v>
      </c>
      <c r="K53" s="278" t="e">
        <f>+I53-J53+ABRIL!K53</f>
        <v>#REF!</v>
      </c>
      <c r="L53" s="362" t="e">
        <f t="shared" si="1"/>
        <v>#REF!</v>
      </c>
      <c r="M53" s="278" t="e">
        <f t="shared" si="32"/>
        <v>#REF!</v>
      </c>
      <c r="N53" s="278">
        <f>+'CDP-RP MAY'!G147</f>
        <v>0</v>
      </c>
      <c r="O53" s="278">
        <v>0</v>
      </c>
      <c r="P53" s="278" t="e">
        <f>+N53-O53+ABRIL!P53</f>
        <v>#REF!</v>
      </c>
      <c r="Q53" s="362" t="e">
        <f t="shared" si="2"/>
        <v>#REF!</v>
      </c>
      <c r="R53" s="278" t="e">
        <f t="shared" si="33"/>
        <v>#REF!</v>
      </c>
      <c r="S53" s="362" t="e">
        <f t="shared" si="3"/>
        <v>#REF!</v>
      </c>
      <c r="T53" s="278" t="e">
        <f>+ABRIL!V53</f>
        <v>#REF!</v>
      </c>
      <c r="U53" s="278"/>
      <c r="V53" s="278" t="e">
        <f t="shared" si="14"/>
        <v>#REF!</v>
      </c>
      <c r="W53" s="362" t="e">
        <f t="shared" si="4"/>
        <v>#REF!</v>
      </c>
      <c r="X53" s="278">
        <f t="shared" si="15"/>
        <v>0</v>
      </c>
      <c r="Y53" s="278" t="e">
        <f>+X53+ABRIL!Y53</f>
        <v>#REF!</v>
      </c>
      <c r="Z53" s="362" t="e">
        <f t="shared" si="5"/>
        <v>#REF!</v>
      </c>
      <c r="AA53" s="282" t="e">
        <f t="shared" si="16"/>
        <v>#REF!</v>
      </c>
    </row>
    <row r="54" spans="1:27" x14ac:dyDescent="0.2">
      <c r="A54" s="276" t="s">
        <v>166</v>
      </c>
      <c r="B54" s="277" t="s">
        <v>167</v>
      </c>
      <c r="C54" s="278"/>
      <c r="D54" s="279">
        <v>0</v>
      </c>
      <c r="E54" s="279">
        <v>0</v>
      </c>
      <c r="F54" s="279">
        <v>0</v>
      </c>
      <c r="G54" s="279">
        <v>0</v>
      </c>
      <c r="H54" s="278">
        <f t="shared" si="31"/>
        <v>0</v>
      </c>
      <c r="I54" s="278">
        <f>+'CDP-RP MAY'!C152</f>
        <v>0</v>
      </c>
      <c r="J54" s="278">
        <v>0</v>
      </c>
      <c r="K54" s="278" t="e">
        <f>+I54-J54+ABRIL!K54</f>
        <v>#REF!</v>
      </c>
      <c r="L54" s="362" t="e">
        <f t="shared" si="1"/>
        <v>#REF!</v>
      </c>
      <c r="M54" s="278" t="e">
        <f t="shared" si="32"/>
        <v>#REF!</v>
      </c>
      <c r="N54" s="278">
        <f>+'CDP-RP MAY'!G152</f>
        <v>0</v>
      </c>
      <c r="O54" s="278">
        <v>0</v>
      </c>
      <c r="P54" s="278" t="e">
        <f>+N54-O54+ABRIL!P54</f>
        <v>#REF!</v>
      </c>
      <c r="Q54" s="362" t="e">
        <f t="shared" si="2"/>
        <v>#REF!</v>
      </c>
      <c r="R54" s="278" t="e">
        <f t="shared" si="33"/>
        <v>#REF!</v>
      </c>
      <c r="S54" s="362" t="e">
        <f t="shared" si="3"/>
        <v>#REF!</v>
      </c>
      <c r="T54" s="278" t="e">
        <f>+ABRIL!V54</f>
        <v>#REF!</v>
      </c>
      <c r="U54" s="278">
        <v>0</v>
      </c>
      <c r="V54" s="278" t="e">
        <f t="shared" si="14"/>
        <v>#REF!</v>
      </c>
      <c r="W54" s="362" t="e">
        <f t="shared" si="4"/>
        <v>#REF!</v>
      </c>
      <c r="X54" s="278">
        <f t="shared" si="15"/>
        <v>0</v>
      </c>
      <c r="Y54" s="278" t="e">
        <f>+X54+ABRIL!Y54</f>
        <v>#REF!</v>
      </c>
      <c r="Z54" s="362" t="e">
        <f t="shared" si="5"/>
        <v>#REF!</v>
      </c>
      <c r="AA54" s="282" t="e">
        <f t="shared" si="16"/>
        <v>#REF!</v>
      </c>
    </row>
    <row r="55" spans="1:27" x14ac:dyDescent="0.2">
      <c r="A55" s="276" t="s">
        <v>168</v>
      </c>
      <c r="B55" s="277" t="s">
        <v>169</v>
      </c>
      <c r="C55" s="278"/>
      <c r="D55" s="279">
        <v>0</v>
      </c>
      <c r="E55" s="279">
        <v>0</v>
      </c>
      <c r="F55" s="279">
        <v>0</v>
      </c>
      <c r="G55" s="279">
        <v>0</v>
      </c>
      <c r="H55" s="278">
        <f t="shared" si="31"/>
        <v>0</v>
      </c>
      <c r="I55" s="278">
        <f>+'CDP-RP MAY'!C158</f>
        <v>0</v>
      </c>
      <c r="J55" s="278">
        <v>0</v>
      </c>
      <c r="K55" s="278" t="e">
        <f>+I55-J55+ABRIL!K55</f>
        <v>#REF!</v>
      </c>
      <c r="L55" s="362" t="e">
        <f t="shared" si="1"/>
        <v>#REF!</v>
      </c>
      <c r="M55" s="278" t="e">
        <f t="shared" si="32"/>
        <v>#REF!</v>
      </c>
      <c r="N55" s="278">
        <f>+'CDP-RP MAY'!G158</f>
        <v>0</v>
      </c>
      <c r="O55" s="278">
        <v>0</v>
      </c>
      <c r="P55" s="278" t="e">
        <f>+N55-O55+ABRIL!P55</f>
        <v>#REF!</v>
      </c>
      <c r="Q55" s="362" t="e">
        <f t="shared" si="2"/>
        <v>#REF!</v>
      </c>
      <c r="R55" s="278" t="e">
        <f t="shared" si="33"/>
        <v>#REF!</v>
      </c>
      <c r="S55" s="362" t="e">
        <f t="shared" si="3"/>
        <v>#REF!</v>
      </c>
      <c r="T55" s="278" t="e">
        <f>+ABRIL!V55</f>
        <v>#REF!</v>
      </c>
      <c r="U55" s="278">
        <v>0</v>
      </c>
      <c r="V55" s="278" t="e">
        <f t="shared" si="14"/>
        <v>#REF!</v>
      </c>
      <c r="W55" s="362" t="e">
        <f t="shared" si="4"/>
        <v>#REF!</v>
      </c>
      <c r="X55" s="278">
        <f t="shared" si="15"/>
        <v>0</v>
      </c>
      <c r="Y55" s="278" t="e">
        <f>+X55+ABRIL!Y55</f>
        <v>#REF!</v>
      </c>
      <c r="Z55" s="362" t="e">
        <f t="shared" si="5"/>
        <v>#REF!</v>
      </c>
      <c r="AA55" s="282" t="e">
        <f t="shared" si="16"/>
        <v>#REF!</v>
      </c>
    </row>
    <row r="56" spans="1:27" x14ac:dyDescent="0.2">
      <c r="A56" s="276" t="s">
        <v>170</v>
      </c>
      <c r="B56" s="277" t="s">
        <v>171</v>
      </c>
      <c r="C56" s="278"/>
      <c r="D56" s="279">
        <v>0</v>
      </c>
      <c r="E56" s="279">
        <v>0</v>
      </c>
      <c r="F56" s="279">
        <v>0</v>
      </c>
      <c r="G56" s="279">
        <v>0</v>
      </c>
      <c r="H56" s="278">
        <f t="shared" si="31"/>
        <v>0</v>
      </c>
      <c r="I56" s="278">
        <f>+'CDP-RP MAY'!C163</f>
        <v>0</v>
      </c>
      <c r="J56" s="278">
        <v>0</v>
      </c>
      <c r="K56" s="278" t="e">
        <f>+I56-J56+ABRIL!K56</f>
        <v>#REF!</v>
      </c>
      <c r="L56" s="362" t="e">
        <f t="shared" si="1"/>
        <v>#REF!</v>
      </c>
      <c r="M56" s="278" t="e">
        <f t="shared" si="32"/>
        <v>#REF!</v>
      </c>
      <c r="N56" s="278">
        <f>+'CDP-RP MAY'!G163</f>
        <v>0</v>
      </c>
      <c r="O56" s="278">
        <v>0</v>
      </c>
      <c r="P56" s="278" t="e">
        <f>+N56-O56+ABRIL!P56</f>
        <v>#REF!</v>
      </c>
      <c r="Q56" s="362" t="e">
        <f t="shared" si="2"/>
        <v>#REF!</v>
      </c>
      <c r="R56" s="278" t="e">
        <f t="shared" si="33"/>
        <v>#REF!</v>
      </c>
      <c r="S56" s="362" t="e">
        <f t="shared" si="3"/>
        <v>#REF!</v>
      </c>
      <c r="T56" s="278" t="e">
        <f>+ABRIL!V56</f>
        <v>#REF!</v>
      </c>
      <c r="U56" s="278">
        <v>0</v>
      </c>
      <c r="V56" s="278" t="e">
        <f t="shared" si="14"/>
        <v>#REF!</v>
      </c>
      <c r="W56" s="362" t="e">
        <f t="shared" si="4"/>
        <v>#REF!</v>
      </c>
      <c r="X56" s="278">
        <f t="shared" si="15"/>
        <v>0</v>
      </c>
      <c r="Y56" s="278" t="e">
        <f>+X56+ABRIL!Y56</f>
        <v>#REF!</v>
      </c>
      <c r="Z56" s="362" t="e">
        <f t="shared" si="5"/>
        <v>#REF!</v>
      </c>
      <c r="AA56" s="282" t="e">
        <f t="shared" si="16"/>
        <v>#REF!</v>
      </c>
    </row>
    <row r="57" spans="1:27" x14ac:dyDescent="0.2">
      <c r="A57" s="276" t="s">
        <v>172</v>
      </c>
      <c r="B57" s="277" t="s">
        <v>173</v>
      </c>
      <c r="C57" s="278"/>
      <c r="D57" s="279">
        <v>0</v>
      </c>
      <c r="E57" s="279">
        <v>0</v>
      </c>
      <c r="F57" s="279">
        <v>0</v>
      </c>
      <c r="G57" s="279">
        <v>0</v>
      </c>
      <c r="H57" s="278">
        <f t="shared" si="31"/>
        <v>0</v>
      </c>
      <c r="I57" s="278">
        <f>+'CDP-RP MAY'!C168</f>
        <v>0</v>
      </c>
      <c r="J57" s="278">
        <v>0</v>
      </c>
      <c r="K57" s="278" t="e">
        <f>+I57-J57+ABRIL!K57</f>
        <v>#REF!</v>
      </c>
      <c r="L57" s="362" t="e">
        <f t="shared" si="1"/>
        <v>#REF!</v>
      </c>
      <c r="M57" s="278" t="e">
        <f t="shared" si="32"/>
        <v>#REF!</v>
      </c>
      <c r="N57" s="278">
        <f>+'CDP-RP MAY'!G168</f>
        <v>0</v>
      </c>
      <c r="O57" s="278">
        <v>0</v>
      </c>
      <c r="P57" s="278" t="e">
        <f>+N57-O57+ABRIL!P57</f>
        <v>#REF!</v>
      </c>
      <c r="Q57" s="362" t="e">
        <f t="shared" si="2"/>
        <v>#REF!</v>
      </c>
      <c r="R57" s="278" t="e">
        <f t="shared" si="33"/>
        <v>#REF!</v>
      </c>
      <c r="S57" s="362" t="e">
        <f t="shared" si="3"/>
        <v>#REF!</v>
      </c>
      <c r="T57" s="278" t="e">
        <f>+ABRIL!V57</f>
        <v>#REF!</v>
      </c>
      <c r="U57" s="278">
        <v>0</v>
      </c>
      <c r="V57" s="278" t="e">
        <f t="shared" si="14"/>
        <v>#REF!</v>
      </c>
      <c r="W57" s="362" t="e">
        <f t="shared" si="4"/>
        <v>#REF!</v>
      </c>
      <c r="X57" s="278">
        <f t="shared" si="15"/>
        <v>0</v>
      </c>
      <c r="Y57" s="278" t="e">
        <f>+X57+ABRIL!Y57</f>
        <v>#REF!</v>
      </c>
      <c r="Z57" s="362" t="e">
        <f t="shared" si="5"/>
        <v>#REF!</v>
      </c>
      <c r="AA57" s="282" t="e">
        <f t="shared" si="16"/>
        <v>#REF!</v>
      </c>
    </row>
    <row r="58" spans="1:27" x14ac:dyDescent="0.2">
      <c r="A58" s="276" t="s">
        <v>174</v>
      </c>
      <c r="B58" s="277" t="s">
        <v>175</v>
      </c>
      <c r="C58" s="283"/>
      <c r="D58" s="279">
        <v>0</v>
      </c>
      <c r="E58" s="279"/>
      <c r="F58" s="279">
        <v>0</v>
      </c>
      <c r="G58" s="279">
        <v>0</v>
      </c>
      <c r="H58" s="278">
        <f t="shared" si="31"/>
        <v>0</v>
      </c>
      <c r="I58" s="278">
        <f>+'CDP-RP MAY'!C174</f>
        <v>0</v>
      </c>
      <c r="J58" s="278">
        <v>0</v>
      </c>
      <c r="K58" s="278" t="e">
        <f>+I58-J58+ABRIL!K58</f>
        <v>#REF!</v>
      </c>
      <c r="L58" s="362" t="e">
        <f t="shared" si="1"/>
        <v>#REF!</v>
      </c>
      <c r="M58" s="278" t="e">
        <f t="shared" si="32"/>
        <v>#REF!</v>
      </c>
      <c r="N58" s="278">
        <f>+'CDP-RP MAY'!G174</f>
        <v>0</v>
      </c>
      <c r="O58" s="278">
        <f>+'CDP-RP MAY'!H49</f>
        <v>0</v>
      </c>
      <c r="P58" s="278" t="e">
        <f>+N58-O58+ABRIL!P58</f>
        <v>#REF!</v>
      </c>
      <c r="Q58" s="362" t="e">
        <f t="shared" si="2"/>
        <v>#REF!</v>
      </c>
      <c r="R58" s="278" t="e">
        <f t="shared" si="33"/>
        <v>#REF!</v>
      </c>
      <c r="S58" s="362" t="e">
        <f t="shared" si="3"/>
        <v>#REF!</v>
      </c>
      <c r="T58" s="278" t="e">
        <f>+ABRIL!V58</f>
        <v>#REF!</v>
      </c>
      <c r="U58" s="278">
        <v>0</v>
      </c>
      <c r="V58" s="278" t="e">
        <f t="shared" si="14"/>
        <v>#REF!</v>
      </c>
      <c r="W58" s="362" t="e">
        <f t="shared" si="4"/>
        <v>#REF!</v>
      </c>
      <c r="X58" s="278">
        <f t="shared" si="15"/>
        <v>0</v>
      </c>
      <c r="Y58" s="278" t="e">
        <f>+X58+ABRIL!Y58</f>
        <v>#REF!</v>
      </c>
      <c r="Z58" s="362" t="e">
        <f t="shared" si="5"/>
        <v>#REF!</v>
      </c>
      <c r="AA58" s="282" t="e">
        <f t="shared" si="16"/>
        <v>#REF!</v>
      </c>
    </row>
    <row r="59" spans="1:27" s="358" customFormat="1" x14ac:dyDescent="0.2">
      <c r="A59" s="256" t="s">
        <v>176</v>
      </c>
      <c r="B59" s="257" t="s">
        <v>177</v>
      </c>
      <c r="C59" s="258">
        <f t="shared" ref="C59:J59" si="34">+C60</f>
        <v>0</v>
      </c>
      <c r="D59" s="258">
        <f t="shared" si="34"/>
        <v>0</v>
      </c>
      <c r="E59" s="258">
        <f t="shared" si="34"/>
        <v>0</v>
      </c>
      <c r="F59" s="258">
        <f t="shared" si="34"/>
        <v>0</v>
      </c>
      <c r="G59" s="258">
        <f t="shared" si="34"/>
        <v>0</v>
      </c>
      <c r="H59" s="258">
        <f t="shared" si="34"/>
        <v>0</v>
      </c>
      <c r="I59" s="258">
        <f t="shared" si="34"/>
        <v>0</v>
      </c>
      <c r="J59" s="258">
        <f t="shared" si="34"/>
        <v>0</v>
      </c>
      <c r="K59" s="258" t="e">
        <f>+I59-J59+ABRIL!K59</f>
        <v>#REF!</v>
      </c>
      <c r="L59" s="359" t="e">
        <f t="shared" si="1"/>
        <v>#REF!</v>
      </c>
      <c r="M59" s="258" t="e">
        <f>+M60</f>
        <v>#REF!</v>
      </c>
      <c r="N59" s="258">
        <f>+N60</f>
        <v>0</v>
      </c>
      <c r="O59" s="258">
        <f>+O60</f>
        <v>0</v>
      </c>
      <c r="P59" s="258" t="e">
        <f>+N59-O59+ABRIL!P59</f>
        <v>#REF!</v>
      </c>
      <c r="Q59" s="359" t="e">
        <f t="shared" si="2"/>
        <v>#REF!</v>
      </c>
      <c r="R59" s="258" t="e">
        <f>+R60</f>
        <v>#REF!</v>
      </c>
      <c r="S59" s="359" t="e">
        <f t="shared" si="3"/>
        <v>#REF!</v>
      </c>
      <c r="T59" s="258" t="e">
        <f>+ABRIL!V59</f>
        <v>#REF!</v>
      </c>
      <c r="U59" s="258">
        <f>+U60</f>
        <v>0</v>
      </c>
      <c r="V59" s="258" t="e">
        <f t="shared" si="14"/>
        <v>#REF!</v>
      </c>
      <c r="W59" s="359" t="e">
        <f t="shared" si="4"/>
        <v>#REF!</v>
      </c>
      <c r="X59" s="258">
        <f t="shared" si="15"/>
        <v>0</v>
      </c>
      <c r="Y59" s="258" t="e">
        <f>+X59+ABRIL!Y59</f>
        <v>#REF!</v>
      </c>
      <c r="Z59" s="359" t="e">
        <f t="shared" si="5"/>
        <v>#REF!</v>
      </c>
      <c r="AA59" s="261" t="e">
        <f t="shared" si="16"/>
        <v>#REF!</v>
      </c>
    </row>
    <row r="60" spans="1:27" s="358" customFormat="1" x14ac:dyDescent="0.2">
      <c r="A60" s="256" t="s">
        <v>178</v>
      </c>
      <c r="B60" s="257" t="s">
        <v>179</v>
      </c>
      <c r="C60" s="258">
        <f t="shared" ref="C60:J60" si="35">+C61+C62</f>
        <v>0</v>
      </c>
      <c r="D60" s="258">
        <f t="shared" si="35"/>
        <v>0</v>
      </c>
      <c r="E60" s="258">
        <f t="shared" si="35"/>
        <v>0</v>
      </c>
      <c r="F60" s="258">
        <f t="shared" si="35"/>
        <v>0</v>
      </c>
      <c r="G60" s="258">
        <f t="shared" si="35"/>
        <v>0</v>
      </c>
      <c r="H60" s="258">
        <f t="shared" si="35"/>
        <v>0</v>
      </c>
      <c r="I60" s="258">
        <f t="shared" si="35"/>
        <v>0</v>
      </c>
      <c r="J60" s="258">
        <f t="shared" si="35"/>
        <v>0</v>
      </c>
      <c r="K60" s="258" t="e">
        <f>+I60-J60+ABRIL!K60</f>
        <v>#REF!</v>
      </c>
      <c r="L60" s="359" t="e">
        <f t="shared" si="1"/>
        <v>#REF!</v>
      </c>
      <c r="M60" s="258" t="e">
        <f>+M61+M62</f>
        <v>#REF!</v>
      </c>
      <c r="N60" s="258">
        <f>+N61+N62</f>
        <v>0</v>
      </c>
      <c r="O60" s="258">
        <f>+O61+O62</f>
        <v>0</v>
      </c>
      <c r="P60" s="258" t="e">
        <f>+N60-O60+ABRIL!P60</f>
        <v>#REF!</v>
      </c>
      <c r="Q60" s="359" t="e">
        <f t="shared" si="2"/>
        <v>#REF!</v>
      </c>
      <c r="R60" s="258" t="e">
        <f>+R61+R62</f>
        <v>#REF!</v>
      </c>
      <c r="S60" s="359" t="e">
        <f t="shared" si="3"/>
        <v>#REF!</v>
      </c>
      <c r="T60" s="258" t="e">
        <f>+ABRIL!V60</f>
        <v>#REF!</v>
      </c>
      <c r="U60" s="258">
        <f>+U61+U62</f>
        <v>0</v>
      </c>
      <c r="V60" s="258" t="e">
        <f t="shared" si="14"/>
        <v>#REF!</v>
      </c>
      <c r="W60" s="359" t="e">
        <f t="shared" si="4"/>
        <v>#REF!</v>
      </c>
      <c r="X60" s="258">
        <f t="shared" si="15"/>
        <v>0</v>
      </c>
      <c r="Y60" s="258" t="e">
        <f>+X60+ABRIL!Y60</f>
        <v>#REF!</v>
      </c>
      <c r="Z60" s="359" t="e">
        <f t="shared" si="5"/>
        <v>#REF!</v>
      </c>
      <c r="AA60" s="261" t="e">
        <f t="shared" si="16"/>
        <v>#REF!</v>
      </c>
    </row>
    <row r="61" spans="1:27" x14ac:dyDescent="0.2">
      <c r="A61" s="276" t="s">
        <v>180</v>
      </c>
      <c r="B61" s="277" t="s">
        <v>181</v>
      </c>
      <c r="C61" s="278"/>
      <c r="D61" s="279">
        <v>0</v>
      </c>
      <c r="E61" s="279">
        <v>0</v>
      </c>
      <c r="F61" s="279">
        <v>0</v>
      </c>
      <c r="G61" s="279">
        <v>0</v>
      </c>
      <c r="H61" s="278">
        <f>+C61+D61-E61+F61-G61</f>
        <v>0</v>
      </c>
      <c r="I61" s="278">
        <f>+'CDP-RP MAY'!C179</f>
        <v>0</v>
      </c>
      <c r="J61" s="278">
        <v>0</v>
      </c>
      <c r="K61" s="278" t="e">
        <f>+I61-J61+ABRIL!K61</f>
        <v>#REF!</v>
      </c>
      <c r="L61" s="362" t="e">
        <f t="shared" si="1"/>
        <v>#REF!</v>
      </c>
      <c r="M61" s="278" t="e">
        <f>+H61-K61</f>
        <v>#REF!</v>
      </c>
      <c r="N61" s="278">
        <f>+'CDP-RP MAY'!G179</f>
        <v>0</v>
      </c>
      <c r="O61" s="278">
        <v>0</v>
      </c>
      <c r="P61" s="278" t="e">
        <f>+N61-O61+ABRIL!P61</f>
        <v>#REF!</v>
      </c>
      <c r="Q61" s="362" t="e">
        <f t="shared" si="2"/>
        <v>#REF!</v>
      </c>
      <c r="R61" s="278" t="e">
        <f>+H61-P61</f>
        <v>#REF!</v>
      </c>
      <c r="S61" s="362" t="e">
        <f t="shared" si="3"/>
        <v>#REF!</v>
      </c>
      <c r="T61" s="278" t="e">
        <f>+ABRIL!V61</f>
        <v>#REF!</v>
      </c>
      <c r="U61" s="278">
        <v>0</v>
      </c>
      <c r="V61" s="278" t="e">
        <f t="shared" si="14"/>
        <v>#REF!</v>
      </c>
      <c r="W61" s="362" t="e">
        <f t="shared" si="4"/>
        <v>#REF!</v>
      </c>
      <c r="X61" s="278">
        <f t="shared" si="15"/>
        <v>0</v>
      </c>
      <c r="Y61" s="278" t="e">
        <f>+X61+ABRIL!Y61</f>
        <v>#REF!</v>
      </c>
      <c r="Z61" s="362" t="e">
        <f t="shared" si="5"/>
        <v>#REF!</v>
      </c>
      <c r="AA61" s="282" t="e">
        <f t="shared" si="16"/>
        <v>#REF!</v>
      </c>
    </row>
    <row r="62" spans="1:27" x14ac:dyDescent="0.2">
      <c r="A62" s="276" t="s">
        <v>182</v>
      </c>
      <c r="B62" s="277" t="s">
        <v>183</v>
      </c>
      <c r="C62" s="278"/>
      <c r="D62" s="279">
        <v>0</v>
      </c>
      <c r="E62" s="279">
        <v>0</v>
      </c>
      <c r="F62" s="279">
        <v>0</v>
      </c>
      <c r="G62" s="279">
        <v>0</v>
      </c>
      <c r="H62" s="278">
        <f>+C62+D62-E62+F62-G62</f>
        <v>0</v>
      </c>
      <c r="I62" s="278">
        <f>+'CDP-RP MAY'!C184</f>
        <v>0</v>
      </c>
      <c r="J62" s="278">
        <v>0</v>
      </c>
      <c r="K62" s="278" t="e">
        <f>+I62-J62+ABRIL!K62</f>
        <v>#REF!</v>
      </c>
      <c r="L62" s="362" t="e">
        <f t="shared" si="1"/>
        <v>#REF!</v>
      </c>
      <c r="M62" s="278" t="e">
        <f>+H62-K62</f>
        <v>#REF!</v>
      </c>
      <c r="N62" s="278">
        <f>+'CDP-RP MAY'!G184</f>
        <v>0</v>
      </c>
      <c r="O62" s="278">
        <v>0</v>
      </c>
      <c r="P62" s="278" t="e">
        <f>+N62-O62+ABRIL!P62</f>
        <v>#REF!</v>
      </c>
      <c r="Q62" s="362" t="e">
        <f t="shared" si="2"/>
        <v>#REF!</v>
      </c>
      <c r="R62" s="278" t="e">
        <f>+H62-P62</f>
        <v>#REF!</v>
      </c>
      <c r="S62" s="362" t="e">
        <f t="shared" si="3"/>
        <v>#REF!</v>
      </c>
      <c r="T62" s="278" t="e">
        <f>+ABRIL!V62</f>
        <v>#REF!</v>
      </c>
      <c r="U62" s="278">
        <v>0</v>
      </c>
      <c r="V62" s="278" t="e">
        <f t="shared" si="14"/>
        <v>#REF!</v>
      </c>
      <c r="W62" s="362" t="e">
        <f t="shared" si="4"/>
        <v>#REF!</v>
      </c>
      <c r="X62" s="278">
        <f t="shared" si="15"/>
        <v>0</v>
      </c>
      <c r="Y62" s="278" t="e">
        <f>+X62+ABRIL!Y62</f>
        <v>#REF!</v>
      </c>
      <c r="Z62" s="362" t="e">
        <f t="shared" si="5"/>
        <v>#REF!</v>
      </c>
      <c r="AA62" s="282" t="e">
        <f t="shared" si="16"/>
        <v>#REF!</v>
      </c>
    </row>
    <row r="63" spans="1:27" s="358" customFormat="1" x14ac:dyDescent="0.2">
      <c r="A63" s="256" t="s">
        <v>184</v>
      </c>
      <c r="B63" s="257" t="s">
        <v>185</v>
      </c>
      <c r="C63" s="258">
        <f t="shared" ref="C63:J65" si="36">+C64</f>
        <v>0</v>
      </c>
      <c r="D63" s="258">
        <f t="shared" si="36"/>
        <v>0</v>
      </c>
      <c r="E63" s="258">
        <f t="shared" si="36"/>
        <v>0</v>
      </c>
      <c r="F63" s="258">
        <f t="shared" si="36"/>
        <v>0</v>
      </c>
      <c r="G63" s="258">
        <f t="shared" si="36"/>
        <v>0</v>
      </c>
      <c r="H63" s="258">
        <f t="shared" si="36"/>
        <v>0</v>
      </c>
      <c r="I63" s="258">
        <f t="shared" si="36"/>
        <v>0</v>
      </c>
      <c r="J63" s="258">
        <f t="shared" si="36"/>
        <v>0</v>
      </c>
      <c r="K63" s="258" t="e">
        <f>+I63-J63+ABRIL!K63</f>
        <v>#REF!</v>
      </c>
      <c r="L63" s="359" t="e">
        <f t="shared" si="1"/>
        <v>#REF!</v>
      </c>
      <c r="M63" s="258" t="e">
        <f t="shared" ref="M63:O65" si="37">+M64</f>
        <v>#REF!</v>
      </c>
      <c r="N63" s="258">
        <f t="shared" si="37"/>
        <v>0</v>
      </c>
      <c r="O63" s="258">
        <f t="shared" si="37"/>
        <v>0</v>
      </c>
      <c r="P63" s="258" t="e">
        <f>+N63-O63+ABRIL!P63</f>
        <v>#REF!</v>
      </c>
      <c r="Q63" s="359" t="e">
        <f t="shared" si="2"/>
        <v>#REF!</v>
      </c>
      <c r="R63" s="258" t="e">
        <f>+R64</f>
        <v>#REF!</v>
      </c>
      <c r="S63" s="359" t="e">
        <f t="shared" si="3"/>
        <v>#REF!</v>
      </c>
      <c r="T63" s="258" t="e">
        <f>+ABRIL!V63</f>
        <v>#REF!</v>
      </c>
      <c r="U63" s="258">
        <f>+U64</f>
        <v>0</v>
      </c>
      <c r="V63" s="258" t="e">
        <f t="shared" si="14"/>
        <v>#REF!</v>
      </c>
      <c r="W63" s="359" t="e">
        <f t="shared" si="4"/>
        <v>#REF!</v>
      </c>
      <c r="X63" s="258">
        <f t="shared" si="15"/>
        <v>0</v>
      </c>
      <c r="Y63" s="258" t="e">
        <f>+X63+ABRIL!Y63</f>
        <v>#REF!</v>
      </c>
      <c r="Z63" s="359" t="e">
        <f t="shared" si="5"/>
        <v>#REF!</v>
      </c>
      <c r="AA63" s="261" t="e">
        <f t="shared" si="16"/>
        <v>#REF!</v>
      </c>
    </row>
    <row r="64" spans="1:27" s="358" customFormat="1" x14ac:dyDescent="0.2">
      <c r="A64" s="256" t="s">
        <v>186</v>
      </c>
      <c r="B64" s="257" t="s">
        <v>185</v>
      </c>
      <c r="C64" s="258">
        <f t="shared" si="36"/>
        <v>0</v>
      </c>
      <c r="D64" s="258">
        <f t="shared" si="36"/>
        <v>0</v>
      </c>
      <c r="E64" s="258">
        <f t="shared" si="36"/>
        <v>0</v>
      </c>
      <c r="F64" s="258">
        <f t="shared" si="36"/>
        <v>0</v>
      </c>
      <c r="G64" s="258">
        <f t="shared" si="36"/>
        <v>0</v>
      </c>
      <c r="H64" s="258">
        <f t="shared" si="36"/>
        <v>0</v>
      </c>
      <c r="I64" s="258">
        <f t="shared" si="36"/>
        <v>0</v>
      </c>
      <c r="J64" s="258">
        <f t="shared" si="36"/>
        <v>0</v>
      </c>
      <c r="K64" s="258" t="e">
        <f>+I64-J64+ABRIL!K64</f>
        <v>#REF!</v>
      </c>
      <c r="L64" s="359" t="e">
        <f t="shared" si="1"/>
        <v>#REF!</v>
      </c>
      <c r="M64" s="258" t="e">
        <f t="shared" si="37"/>
        <v>#REF!</v>
      </c>
      <c r="N64" s="258">
        <f t="shared" si="37"/>
        <v>0</v>
      </c>
      <c r="O64" s="258">
        <f t="shared" si="37"/>
        <v>0</v>
      </c>
      <c r="P64" s="258" t="e">
        <f>+N64-O64+ABRIL!P64</f>
        <v>#REF!</v>
      </c>
      <c r="Q64" s="359" t="e">
        <f t="shared" si="2"/>
        <v>#REF!</v>
      </c>
      <c r="R64" s="258" t="e">
        <f>+R65</f>
        <v>#REF!</v>
      </c>
      <c r="S64" s="359" t="e">
        <f t="shared" si="3"/>
        <v>#REF!</v>
      </c>
      <c r="T64" s="258" t="e">
        <f>+ABRIL!V64</f>
        <v>#REF!</v>
      </c>
      <c r="U64" s="258">
        <f>+U65</f>
        <v>0</v>
      </c>
      <c r="V64" s="258" t="e">
        <f t="shared" si="14"/>
        <v>#REF!</v>
      </c>
      <c r="W64" s="359" t="e">
        <f t="shared" si="4"/>
        <v>#REF!</v>
      </c>
      <c r="X64" s="258">
        <f t="shared" si="15"/>
        <v>0</v>
      </c>
      <c r="Y64" s="258" t="e">
        <f>+X64+ABRIL!Y64</f>
        <v>#REF!</v>
      </c>
      <c r="Z64" s="359" t="e">
        <f t="shared" si="5"/>
        <v>#REF!</v>
      </c>
      <c r="AA64" s="261" t="e">
        <f t="shared" si="16"/>
        <v>#REF!</v>
      </c>
    </row>
    <row r="65" spans="1:28" s="358" customFormat="1" x14ac:dyDescent="0.2">
      <c r="A65" s="256" t="s">
        <v>187</v>
      </c>
      <c r="B65" s="257" t="s">
        <v>188</v>
      </c>
      <c r="C65" s="258">
        <f t="shared" si="36"/>
        <v>0</v>
      </c>
      <c r="D65" s="258">
        <f t="shared" si="36"/>
        <v>0</v>
      </c>
      <c r="E65" s="258">
        <f t="shared" si="36"/>
        <v>0</v>
      </c>
      <c r="F65" s="258">
        <f t="shared" si="36"/>
        <v>0</v>
      </c>
      <c r="G65" s="258">
        <f t="shared" si="36"/>
        <v>0</v>
      </c>
      <c r="H65" s="258">
        <f t="shared" si="36"/>
        <v>0</v>
      </c>
      <c r="I65" s="258">
        <f t="shared" si="36"/>
        <v>0</v>
      </c>
      <c r="J65" s="258">
        <f t="shared" si="36"/>
        <v>0</v>
      </c>
      <c r="K65" s="258" t="e">
        <f>+I65-J65+ABRIL!K65</f>
        <v>#REF!</v>
      </c>
      <c r="L65" s="359" t="e">
        <f t="shared" si="1"/>
        <v>#REF!</v>
      </c>
      <c r="M65" s="258" t="e">
        <f t="shared" si="37"/>
        <v>#REF!</v>
      </c>
      <c r="N65" s="258">
        <f t="shared" si="37"/>
        <v>0</v>
      </c>
      <c r="O65" s="258">
        <f t="shared" si="37"/>
        <v>0</v>
      </c>
      <c r="P65" s="258" t="e">
        <f>+N65-O65+ABRIL!P65</f>
        <v>#REF!</v>
      </c>
      <c r="Q65" s="359" t="e">
        <f t="shared" si="2"/>
        <v>#REF!</v>
      </c>
      <c r="R65" s="258" t="e">
        <f>+R66</f>
        <v>#REF!</v>
      </c>
      <c r="S65" s="359" t="e">
        <f t="shared" si="3"/>
        <v>#REF!</v>
      </c>
      <c r="T65" s="258" t="e">
        <f>+ABRIL!V65</f>
        <v>#REF!</v>
      </c>
      <c r="U65" s="258">
        <f>+U66</f>
        <v>0</v>
      </c>
      <c r="V65" s="258" t="e">
        <f t="shared" si="14"/>
        <v>#REF!</v>
      </c>
      <c r="W65" s="359" t="e">
        <f t="shared" si="4"/>
        <v>#REF!</v>
      </c>
      <c r="X65" s="258">
        <f t="shared" si="15"/>
        <v>0</v>
      </c>
      <c r="Y65" s="258" t="e">
        <f>+X65+ABRIL!Y65</f>
        <v>#REF!</v>
      </c>
      <c r="Z65" s="359" t="e">
        <f t="shared" si="5"/>
        <v>#REF!</v>
      </c>
      <c r="AA65" s="261" t="e">
        <f t="shared" si="16"/>
        <v>#REF!</v>
      </c>
    </row>
    <row r="66" spans="1:28" s="358" customFormat="1" x14ac:dyDescent="0.2">
      <c r="A66" s="256" t="s">
        <v>189</v>
      </c>
      <c r="B66" s="257" t="s">
        <v>190</v>
      </c>
      <c r="C66" s="258">
        <f t="shared" ref="C66:J66" si="38">+C67+C68+C69</f>
        <v>0</v>
      </c>
      <c r="D66" s="258">
        <f t="shared" si="38"/>
        <v>0</v>
      </c>
      <c r="E66" s="258">
        <f t="shared" si="38"/>
        <v>0</v>
      </c>
      <c r="F66" s="258">
        <f t="shared" si="38"/>
        <v>0</v>
      </c>
      <c r="G66" s="258">
        <f t="shared" si="38"/>
        <v>0</v>
      </c>
      <c r="H66" s="258">
        <f t="shared" si="38"/>
        <v>0</v>
      </c>
      <c r="I66" s="258">
        <f t="shared" si="38"/>
        <v>0</v>
      </c>
      <c r="J66" s="258">
        <f t="shared" si="38"/>
        <v>0</v>
      </c>
      <c r="K66" s="258" t="e">
        <f>+I66-J66+ABRIL!K66</f>
        <v>#REF!</v>
      </c>
      <c r="L66" s="359" t="e">
        <f t="shared" si="1"/>
        <v>#REF!</v>
      </c>
      <c r="M66" s="258" t="e">
        <f>+M67+M68+M69</f>
        <v>#REF!</v>
      </c>
      <c r="N66" s="258">
        <f>+N67+N68+N69</f>
        <v>0</v>
      </c>
      <c r="O66" s="258">
        <f>+O67+O68+O69</f>
        <v>0</v>
      </c>
      <c r="P66" s="258" t="e">
        <f>+N66-O66+ABRIL!P66</f>
        <v>#REF!</v>
      </c>
      <c r="Q66" s="359" t="e">
        <f t="shared" si="2"/>
        <v>#REF!</v>
      </c>
      <c r="R66" s="258" t="e">
        <f>+R67+R68+R69</f>
        <v>#REF!</v>
      </c>
      <c r="S66" s="359" t="e">
        <f t="shared" si="3"/>
        <v>#REF!</v>
      </c>
      <c r="T66" s="258" t="e">
        <f>+ABRIL!V66</f>
        <v>#REF!</v>
      </c>
      <c r="U66" s="258">
        <f>+U67+U68+U69</f>
        <v>0</v>
      </c>
      <c r="V66" s="258" t="e">
        <f t="shared" si="14"/>
        <v>#REF!</v>
      </c>
      <c r="W66" s="359" t="e">
        <f t="shared" si="4"/>
        <v>#REF!</v>
      </c>
      <c r="X66" s="258">
        <f t="shared" si="15"/>
        <v>0</v>
      </c>
      <c r="Y66" s="258" t="e">
        <f>+X66+ABRIL!Y66</f>
        <v>#REF!</v>
      </c>
      <c r="Z66" s="359" t="e">
        <f t="shared" si="5"/>
        <v>#REF!</v>
      </c>
      <c r="AA66" s="261" t="e">
        <f t="shared" si="16"/>
        <v>#REF!</v>
      </c>
    </row>
    <row r="67" spans="1:28" x14ac:dyDescent="0.2">
      <c r="A67" s="276" t="s">
        <v>191</v>
      </c>
      <c r="B67" s="277" t="s">
        <v>192</v>
      </c>
      <c r="C67" s="278"/>
      <c r="D67" s="279">
        <v>0</v>
      </c>
      <c r="E67" s="279">
        <v>0</v>
      </c>
      <c r="F67" s="279">
        <v>0</v>
      </c>
      <c r="G67" s="279">
        <v>0</v>
      </c>
      <c r="H67" s="278">
        <f>+C67+D67-E67+F67-G67</f>
        <v>0</v>
      </c>
      <c r="I67" s="278">
        <f>+'CDP-RP MAY'!C191</f>
        <v>0</v>
      </c>
      <c r="J67" s="278">
        <v>0</v>
      </c>
      <c r="K67" s="278" t="e">
        <f>+I67-J67+ABRIL!K67</f>
        <v>#REF!</v>
      </c>
      <c r="L67" s="362" t="e">
        <f t="shared" si="1"/>
        <v>#REF!</v>
      </c>
      <c r="M67" s="278" t="e">
        <f>+H67-K67</f>
        <v>#REF!</v>
      </c>
      <c r="N67" s="278">
        <f>+'CDP-RP MAY'!G191</f>
        <v>0</v>
      </c>
      <c r="O67" s="278">
        <v>0</v>
      </c>
      <c r="P67" s="278" t="e">
        <f>+N67-O67+ABRIL!P67</f>
        <v>#REF!</v>
      </c>
      <c r="Q67" s="362" t="e">
        <f t="shared" si="2"/>
        <v>#REF!</v>
      </c>
      <c r="R67" s="278" t="e">
        <f>+H67-P67</f>
        <v>#REF!</v>
      </c>
      <c r="S67" s="362" t="e">
        <f t="shared" si="3"/>
        <v>#REF!</v>
      </c>
      <c r="T67" s="278" t="e">
        <f>+ABRIL!V67</f>
        <v>#REF!</v>
      </c>
      <c r="U67" s="278"/>
      <c r="V67" s="278" t="e">
        <f t="shared" si="14"/>
        <v>#REF!</v>
      </c>
      <c r="W67" s="362" t="e">
        <f t="shared" si="4"/>
        <v>#REF!</v>
      </c>
      <c r="X67" s="278">
        <f t="shared" si="15"/>
        <v>0</v>
      </c>
      <c r="Y67" s="278" t="e">
        <f>+X67+ABRIL!Y67</f>
        <v>#REF!</v>
      </c>
      <c r="Z67" s="362" t="e">
        <f t="shared" si="5"/>
        <v>#REF!</v>
      </c>
      <c r="AA67" s="282" t="e">
        <f t="shared" si="16"/>
        <v>#REF!</v>
      </c>
      <c r="AB67" s="367"/>
    </row>
    <row r="68" spans="1:28" x14ac:dyDescent="0.2">
      <c r="A68" s="276" t="s">
        <v>193</v>
      </c>
      <c r="B68" s="277" t="s">
        <v>194</v>
      </c>
      <c r="C68" s="278"/>
      <c r="D68" s="279">
        <v>0</v>
      </c>
      <c r="E68" s="279">
        <v>0</v>
      </c>
      <c r="F68" s="279">
        <v>0</v>
      </c>
      <c r="G68" s="279">
        <v>0</v>
      </c>
      <c r="H68" s="278">
        <f>+C68+D68-E68+F68-G68</f>
        <v>0</v>
      </c>
      <c r="I68" s="278">
        <f>+'CDP-RP MAY'!C200</f>
        <v>0</v>
      </c>
      <c r="J68" s="278">
        <v>0</v>
      </c>
      <c r="K68" s="278" t="e">
        <f>+I68-J68+ABRIL!K68</f>
        <v>#REF!</v>
      </c>
      <c r="L68" s="362" t="e">
        <f t="shared" si="1"/>
        <v>#REF!</v>
      </c>
      <c r="M68" s="278" t="e">
        <f>+H68-K68</f>
        <v>#REF!</v>
      </c>
      <c r="N68" s="278">
        <f>+'CDP-RP MAY'!G200</f>
        <v>0</v>
      </c>
      <c r="O68" s="278">
        <v>0</v>
      </c>
      <c r="P68" s="278" t="e">
        <f>+N68-O68+ABRIL!P68</f>
        <v>#REF!</v>
      </c>
      <c r="Q68" s="362" t="e">
        <f t="shared" si="2"/>
        <v>#REF!</v>
      </c>
      <c r="R68" s="278" t="e">
        <f>+H68-P68</f>
        <v>#REF!</v>
      </c>
      <c r="S68" s="362" t="e">
        <f t="shared" si="3"/>
        <v>#REF!</v>
      </c>
      <c r="T68" s="278" t="e">
        <f>+ABRIL!V68</f>
        <v>#REF!</v>
      </c>
      <c r="U68" s="278"/>
      <c r="V68" s="278" t="e">
        <f t="shared" si="14"/>
        <v>#REF!</v>
      </c>
      <c r="W68" s="362" t="e">
        <f t="shared" si="4"/>
        <v>#REF!</v>
      </c>
      <c r="X68" s="278"/>
      <c r="Y68" s="278" t="e">
        <f>+X68+ABRIL!Y68</f>
        <v>#REF!</v>
      </c>
      <c r="Z68" s="362" t="e">
        <f t="shared" si="5"/>
        <v>#REF!</v>
      </c>
      <c r="AA68" s="282" t="e">
        <f t="shared" si="16"/>
        <v>#REF!</v>
      </c>
    </row>
    <row r="69" spans="1:28" s="358" customFormat="1" x14ac:dyDescent="0.2">
      <c r="A69" s="256" t="s">
        <v>195</v>
      </c>
      <c r="B69" s="329" t="s">
        <v>196</v>
      </c>
      <c r="C69" s="258">
        <f t="shared" ref="C69:J69" si="39">SUM(C70:C72)</f>
        <v>0</v>
      </c>
      <c r="D69" s="258">
        <f t="shared" si="39"/>
        <v>0</v>
      </c>
      <c r="E69" s="258">
        <f t="shared" si="39"/>
        <v>0</v>
      </c>
      <c r="F69" s="258">
        <f t="shared" si="39"/>
        <v>0</v>
      </c>
      <c r="G69" s="258">
        <f t="shared" si="39"/>
        <v>0</v>
      </c>
      <c r="H69" s="258">
        <f t="shared" si="39"/>
        <v>0</v>
      </c>
      <c r="I69" s="258">
        <f t="shared" si="39"/>
        <v>0</v>
      </c>
      <c r="J69" s="258">
        <f t="shared" si="39"/>
        <v>0</v>
      </c>
      <c r="K69" s="258" t="e">
        <f>+I69-J69+ABRIL!K69</f>
        <v>#REF!</v>
      </c>
      <c r="L69" s="359" t="e">
        <f t="shared" si="1"/>
        <v>#REF!</v>
      </c>
      <c r="M69" s="258" t="e">
        <f>SUM(M70:M72)</f>
        <v>#REF!</v>
      </c>
      <c r="N69" s="258">
        <f>SUM(N70:N72)</f>
        <v>0</v>
      </c>
      <c r="O69" s="258">
        <f>SUM(O70:O72)</f>
        <v>0</v>
      </c>
      <c r="P69" s="258" t="e">
        <f>+N69-O69+ABRIL!P69</f>
        <v>#REF!</v>
      </c>
      <c r="Q69" s="359" t="e">
        <f t="shared" si="2"/>
        <v>#REF!</v>
      </c>
      <c r="R69" s="258" t="e">
        <f>SUM(R70:R72)</f>
        <v>#REF!</v>
      </c>
      <c r="S69" s="359" t="e">
        <f t="shared" si="3"/>
        <v>#REF!</v>
      </c>
      <c r="T69" s="258" t="e">
        <f>+ABRIL!V69</f>
        <v>#REF!</v>
      </c>
      <c r="U69" s="258">
        <f>SUM(U70:U72)</f>
        <v>0</v>
      </c>
      <c r="V69" s="258" t="e">
        <f t="shared" si="14"/>
        <v>#REF!</v>
      </c>
      <c r="W69" s="359" t="e">
        <f t="shared" si="4"/>
        <v>#REF!</v>
      </c>
      <c r="X69" s="258">
        <f t="shared" ref="X69:X99" si="40">+U69</f>
        <v>0</v>
      </c>
      <c r="Y69" s="258" t="e">
        <f>+X69+ABRIL!Y69</f>
        <v>#REF!</v>
      </c>
      <c r="Z69" s="359" t="e">
        <f t="shared" si="5"/>
        <v>#REF!</v>
      </c>
      <c r="AA69" s="261" t="e">
        <f t="shared" si="16"/>
        <v>#REF!</v>
      </c>
    </row>
    <row r="70" spans="1:28" x14ac:dyDescent="0.2">
      <c r="A70" s="320" t="s">
        <v>197</v>
      </c>
      <c r="B70" s="277" t="s">
        <v>198</v>
      </c>
      <c r="C70" s="278"/>
      <c r="D70" s="279">
        <v>0</v>
      </c>
      <c r="E70" s="279">
        <v>0</v>
      </c>
      <c r="F70" s="279">
        <v>0</v>
      </c>
      <c r="G70" s="279">
        <v>0</v>
      </c>
      <c r="H70" s="278">
        <f>+C70+D70-E70+F70-G70</f>
        <v>0</v>
      </c>
      <c r="I70" s="278">
        <f>+'CDP-RP MAY'!C207</f>
        <v>0</v>
      </c>
      <c r="J70" s="278"/>
      <c r="K70" s="278" t="e">
        <f>+I70-J70+ABRIL!K70</f>
        <v>#REF!</v>
      </c>
      <c r="L70" s="362" t="e">
        <f t="shared" si="1"/>
        <v>#REF!</v>
      </c>
      <c r="M70" s="278" t="e">
        <f>+H70-K70</f>
        <v>#REF!</v>
      </c>
      <c r="N70" s="278">
        <f>+'CDP-RP MAY'!G207</f>
        <v>0</v>
      </c>
      <c r="O70" s="278">
        <v>0</v>
      </c>
      <c r="P70" s="278" t="e">
        <f>+N70-O70+ABRIL!P70</f>
        <v>#REF!</v>
      </c>
      <c r="Q70" s="362" t="e">
        <f t="shared" si="2"/>
        <v>#REF!</v>
      </c>
      <c r="R70" s="278" t="e">
        <f>+H70-P70</f>
        <v>#REF!</v>
      </c>
      <c r="S70" s="362" t="e">
        <f t="shared" si="3"/>
        <v>#REF!</v>
      </c>
      <c r="T70" s="278" t="e">
        <f>+ABRIL!V70</f>
        <v>#REF!</v>
      </c>
      <c r="U70" s="278"/>
      <c r="V70" s="278" t="e">
        <f t="shared" si="14"/>
        <v>#REF!</v>
      </c>
      <c r="W70" s="362" t="e">
        <f t="shared" si="4"/>
        <v>#REF!</v>
      </c>
      <c r="X70" s="278">
        <f t="shared" si="40"/>
        <v>0</v>
      </c>
      <c r="Y70" s="278" t="e">
        <f>+X70+ABRIL!Y70</f>
        <v>#REF!</v>
      </c>
      <c r="Z70" s="362" t="e">
        <f t="shared" si="5"/>
        <v>#REF!</v>
      </c>
      <c r="AA70" s="282" t="e">
        <f t="shared" si="16"/>
        <v>#REF!</v>
      </c>
    </row>
    <row r="71" spans="1:28" x14ac:dyDescent="0.2">
      <c r="A71" s="320" t="s">
        <v>199</v>
      </c>
      <c r="B71" s="277" t="s">
        <v>200</v>
      </c>
      <c r="C71" s="279"/>
      <c r="D71" s="279">
        <v>0</v>
      </c>
      <c r="E71" s="279">
        <v>0</v>
      </c>
      <c r="F71" s="279">
        <v>0</v>
      </c>
      <c r="G71" s="279">
        <v>0</v>
      </c>
      <c r="H71" s="278">
        <f>+C71+D71-E71+F71-G71</f>
        <v>0</v>
      </c>
      <c r="I71" s="278">
        <f>+'CDP-RP MAY'!C216</f>
        <v>0</v>
      </c>
      <c r="J71" s="278">
        <v>0</v>
      </c>
      <c r="K71" s="278" t="e">
        <f>+I71-J71+ABRIL!K71</f>
        <v>#REF!</v>
      </c>
      <c r="L71" s="362" t="e">
        <f t="shared" si="1"/>
        <v>#REF!</v>
      </c>
      <c r="M71" s="278" t="e">
        <f>+H71-K71</f>
        <v>#REF!</v>
      </c>
      <c r="N71" s="278">
        <f>+'CDP-RP MAY'!G216</f>
        <v>0</v>
      </c>
      <c r="O71" s="278">
        <v>0</v>
      </c>
      <c r="P71" s="278" t="e">
        <f>+N71-O71+ABRIL!P71</f>
        <v>#REF!</v>
      </c>
      <c r="Q71" s="362" t="e">
        <f t="shared" si="2"/>
        <v>#REF!</v>
      </c>
      <c r="R71" s="278" t="e">
        <f>+H71-P71</f>
        <v>#REF!</v>
      </c>
      <c r="S71" s="362" t="e">
        <f t="shared" si="3"/>
        <v>#REF!</v>
      </c>
      <c r="T71" s="278" t="e">
        <f>+ABRIL!V71</f>
        <v>#REF!</v>
      </c>
      <c r="U71" s="278"/>
      <c r="V71" s="278" t="e">
        <f t="shared" si="14"/>
        <v>#REF!</v>
      </c>
      <c r="W71" s="362" t="e">
        <f t="shared" si="4"/>
        <v>#REF!</v>
      </c>
      <c r="X71" s="278">
        <f t="shared" si="40"/>
        <v>0</v>
      </c>
      <c r="Y71" s="278" t="e">
        <f>+X71+ABRIL!Y71</f>
        <v>#REF!</v>
      </c>
      <c r="Z71" s="362" t="e">
        <f t="shared" si="5"/>
        <v>#REF!</v>
      </c>
      <c r="AA71" s="282" t="e">
        <f t="shared" si="16"/>
        <v>#REF!</v>
      </c>
    </row>
    <row r="72" spans="1:28" x14ac:dyDescent="0.2">
      <c r="A72" s="276" t="s">
        <v>201</v>
      </c>
      <c r="B72" s="277" t="s">
        <v>202</v>
      </c>
      <c r="C72" s="278"/>
      <c r="D72" s="279">
        <v>0</v>
      </c>
      <c r="E72" s="279">
        <v>0</v>
      </c>
      <c r="F72" s="279">
        <v>0</v>
      </c>
      <c r="G72" s="279">
        <v>0</v>
      </c>
      <c r="H72" s="278">
        <f>+C72+D72-E72+F72-G72</f>
        <v>0</v>
      </c>
      <c r="I72" s="278">
        <f>+'CDP-RP MAY'!C223</f>
        <v>0</v>
      </c>
      <c r="J72" s="278">
        <v>0</v>
      </c>
      <c r="K72" s="278" t="e">
        <f>+I72-J72+ABRIL!K72</f>
        <v>#REF!</v>
      </c>
      <c r="L72" s="362" t="e">
        <f t="shared" si="1"/>
        <v>#REF!</v>
      </c>
      <c r="M72" s="278" t="e">
        <f>+H72-K72</f>
        <v>#REF!</v>
      </c>
      <c r="N72" s="278">
        <f>+'CDP-RP MAY'!G223</f>
        <v>0</v>
      </c>
      <c r="O72" s="278">
        <v>0</v>
      </c>
      <c r="P72" s="278" t="e">
        <f>+N72-O72+ABRIL!P72</f>
        <v>#REF!</v>
      </c>
      <c r="Q72" s="362" t="e">
        <f t="shared" si="2"/>
        <v>#REF!</v>
      </c>
      <c r="R72" s="278" t="e">
        <f>+H72-P72</f>
        <v>#REF!</v>
      </c>
      <c r="S72" s="362" t="e">
        <f t="shared" si="3"/>
        <v>#REF!</v>
      </c>
      <c r="T72" s="278" t="e">
        <f>+ABRIL!V72</f>
        <v>#REF!</v>
      </c>
      <c r="U72" s="278">
        <v>0</v>
      </c>
      <c r="V72" s="278" t="e">
        <f t="shared" si="14"/>
        <v>#REF!</v>
      </c>
      <c r="W72" s="362" t="e">
        <f t="shared" si="4"/>
        <v>#REF!</v>
      </c>
      <c r="X72" s="278">
        <f t="shared" si="40"/>
        <v>0</v>
      </c>
      <c r="Y72" s="278" t="e">
        <f>+X72+ABRIL!Y72</f>
        <v>#REF!</v>
      </c>
      <c r="Z72" s="362" t="e">
        <f t="shared" si="5"/>
        <v>#REF!</v>
      </c>
      <c r="AA72" s="282" t="e">
        <f t="shared" si="16"/>
        <v>#REF!</v>
      </c>
    </row>
    <row r="73" spans="1:28" s="358" customFormat="1" x14ac:dyDescent="0.2">
      <c r="A73" s="368">
        <v>3</v>
      </c>
      <c r="B73" s="257" t="s">
        <v>203</v>
      </c>
      <c r="C73" s="258">
        <f t="shared" ref="C73:J76" si="41">+C74</f>
        <v>0</v>
      </c>
      <c r="D73" s="258">
        <f t="shared" si="41"/>
        <v>0</v>
      </c>
      <c r="E73" s="258">
        <f t="shared" si="41"/>
        <v>0</v>
      </c>
      <c r="F73" s="258">
        <f t="shared" si="41"/>
        <v>0</v>
      </c>
      <c r="G73" s="258">
        <f t="shared" si="41"/>
        <v>0</v>
      </c>
      <c r="H73" s="258">
        <f t="shared" si="41"/>
        <v>0</v>
      </c>
      <c r="I73" s="258">
        <f t="shared" si="41"/>
        <v>0</v>
      </c>
      <c r="J73" s="258">
        <f t="shared" si="41"/>
        <v>0</v>
      </c>
      <c r="K73" s="258" t="e">
        <f>+I73-J73+ABRIL!K73</f>
        <v>#REF!</v>
      </c>
      <c r="L73" s="359" t="e">
        <f t="shared" si="1"/>
        <v>#REF!</v>
      </c>
      <c r="M73" s="258" t="e">
        <f t="shared" ref="M73:O76" si="42">+M74</f>
        <v>#REF!</v>
      </c>
      <c r="N73" s="258">
        <f t="shared" si="42"/>
        <v>0</v>
      </c>
      <c r="O73" s="258">
        <f t="shared" si="42"/>
        <v>0</v>
      </c>
      <c r="P73" s="258" t="e">
        <f>+N73-O73+ABRIL!P73</f>
        <v>#REF!</v>
      </c>
      <c r="Q73" s="359" t="e">
        <f t="shared" si="2"/>
        <v>#REF!</v>
      </c>
      <c r="R73" s="258" t="e">
        <f>+R74</f>
        <v>#REF!</v>
      </c>
      <c r="S73" s="359" t="e">
        <f t="shared" si="3"/>
        <v>#REF!</v>
      </c>
      <c r="T73" s="258" t="e">
        <f>+ABRIL!V73</f>
        <v>#REF!</v>
      </c>
      <c r="U73" s="258">
        <f>+U74</f>
        <v>0</v>
      </c>
      <c r="V73" s="258" t="e">
        <f t="shared" si="14"/>
        <v>#REF!</v>
      </c>
      <c r="W73" s="359" t="e">
        <f t="shared" si="4"/>
        <v>#REF!</v>
      </c>
      <c r="X73" s="258">
        <f t="shared" si="40"/>
        <v>0</v>
      </c>
      <c r="Y73" s="258" t="e">
        <f>+X73+ABRIL!Y73</f>
        <v>#REF!</v>
      </c>
      <c r="Z73" s="359" t="e">
        <f t="shared" si="5"/>
        <v>#REF!</v>
      </c>
      <c r="AA73" s="261" t="e">
        <f>+AA74</f>
        <v>#REF!</v>
      </c>
    </row>
    <row r="74" spans="1:28" s="358" customFormat="1" x14ac:dyDescent="0.2">
      <c r="A74" s="256" t="s">
        <v>204</v>
      </c>
      <c r="B74" s="257" t="s">
        <v>185</v>
      </c>
      <c r="C74" s="258">
        <f t="shared" si="41"/>
        <v>0</v>
      </c>
      <c r="D74" s="258">
        <f t="shared" si="41"/>
        <v>0</v>
      </c>
      <c r="E74" s="258">
        <f t="shared" si="41"/>
        <v>0</v>
      </c>
      <c r="F74" s="258">
        <f t="shared" si="41"/>
        <v>0</v>
      </c>
      <c r="G74" s="258">
        <f t="shared" si="41"/>
        <v>0</v>
      </c>
      <c r="H74" s="258">
        <f t="shared" si="41"/>
        <v>0</v>
      </c>
      <c r="I74" s="258">
        <f t="shared" si="41"/>
        <v>0</v>
      </c>
      <c r="J74" s="258">
        <f t="shared" si="41"/>
        <v>0</v>
      </c>
      <c r="K74" s="258" t="e">
        <f>+I74-J74+ABRIL!K74</f>
        <v>#REF!</v>
      </c>
      <c r="L74" s="359" t="e">
        <f t="shared" si="1"/>
        <v>#REF!</v>
      </c>
      <c r="M74" s="258" t="e">
        <f t="shared" si="42"/>
        <v>#REF!</v>
      </c>
      <c r="N74" s="258">
        <f t="shared" si="42"/>
        <v>0</v>
      </c>
      <c r="O74" s="258">
        <f t="shared" si="42"/>
        <v>0</v>
      </c>
      <c r="P74" s="258" t="e">
        <f>+N74-O74+ABRIL!P74</f>
        <v>#REF!</v>
      </c>
      <c r="Q74" s="359" t="e">
        <f t="shared" si="2"/>
        <v>#REF!</v>
      </c>
      <c r="R74" s="258" t="e">
        <f>+R75</f>
        <v>#REF!</v>
      </c>
      <c r="S74" s="359" t="e">
        <f t="shared" si="3"/>
        <v>#REF!</v>
      </c>
      <c r="T74" s="258" t="e">
        <f>+ABRIL!V74</f>
        <v>#REF!</v>
      </c>
      <c r="U74" s="258">
        <f>+U75</f>
        <v>0</v>
      </c>
      <c r="V74" s="258" t="e">
        <f t="shared" si="14"/>
        <v>#REF!</v>
      </c>
      <c r="W74" s="359" t="e">
        <f t="shared" si="4"/>
        <v>#REF!</v>
      </c>
      <c r="X74" s="258">
        <f t="shared" si="40"/>
        <v>0</v>
      </c>
      <c r="Y74" s="258" t="e">
        <f>+X74+ABRIL!Y74</f>
        <v>#REF!</v>
      </c>
      <c r="Z74" s="359" t="e">
        <f t="shared" si="5"/>
        <v>#REF!</v>
      </c>
      <c r="AA74" s="261" t="e">
        <f>+AA75</f>
        <v>#REF!</v>
      </c>
    </row>
    <row r="75" spans="1:28" s="358" customFormat="1" x14ac:dyDescent="0.2">
      <c r="A75" s="256" t="s">
        <v>205</v>
      </c>
      <c r="B75" s="257" t="s">
        <v>185</v>
      </c>
      <c r="C75" s="258">
        <f t="shared" si="41"/>
        <v>0</v>
      </c>
      <c r="D75" s="258">
        <f t="shared" si="41"/>
        <v>0</v>
      </c>
      <c r="E75" s="258">
        <f t="shared" si="41"/>
        <v>0</v>
      </c>
      <c r="F75" s="258">
        <f t="shared" si="41"/>
        <v>0</v>
      </c>
      <c r="G75" s="258">
        <f t="shared" si="41"/>
        <v>0</v>
      </c>
      <c r="H75" s="258">
        <f t="shared" si="41"/>
        <v>0</v>
      </c>
      <c r="I75" s="258">
        <f t="shared" si="41"/>
        <v>0</v>
      </c>
      <c r="J75" s="258">
        <f t="shared" si="41"/>
        <v>0</v>
      </c>
      <c r="K75" s="258" t="e">
        <f>+I75-J75+ABRIL!K75</f>
        <v>#REF!</v>
      </c>
      <c r="L75" s="359" t="e">
        <f t="shared" si="1"/>
        <v>#REF!</v>
      </c>
      <c r="M75" s="258" t="e">
        <f t="shared" si="42"/>
        <v>#REF!</v>
      </c>
      <c r="N75" s="258">
        <f t="shared" si="42"/>
        <v>0</v>
      </c>
      <c r="O75" s="258">
        <f t="shared" si="42"/>
        <v>0</v>
      </c>
      <c r="P75" s="258" t="e">
        <f>+N75-O75+ABRIL!P75</f>
        <v>#REF!</v>
      </c>
      <c r="Q75" s="359" t="e">
        <f t="shared" si="2"/>
        <v>#REF!</v>
      </c>
      <c r="R75" s="258" t="e">
        <f>+R76</f>
        <v>#REF!</v>
      </c>
      <c r="S75" s="359" t="e">
        <f t="shared" si="3"/>
        <v>#REF!</v>
      </c>
      <c r="T75" s="258" t="e">
        <f>+ABRIL!V75</f>
        <v>#REF!</v>
      </c>
      <c r="U75" s="258">
        <f>+U76</f>
        <v>0</v>
      </c>
      <c r="V75" s="258" t="e">
        <f t="shared" si="14"/>
        <v>#REF!</v>
      </c>
      <c r="W75" s="359" t="e">
        <f t="shared" si="4"/>
        <v>#REF!</v>
      </c>
      <c r="X75" s="258">
        <f t="shared" si="40"/>
        <v>0</v>
      </c>
      <c r="Y75" s="258" t="e">
        <f>+X75+ABRIL!Y75</f>
        <v>#REF!</v>
      </c>
      <c r="Z75" s="359" t="e">
        <f t="shared" si="5"/>
        <v>#REF!</v>
      </c>
      <c r="AA75" s="261" t="e">
        <f>+AA76</f>
        <v>#REF!</v>
      </c>
    </row>
    <row r="76" spans="1:28" s="358" customFormat="1" x14ac:dyDescent="0.2">
      <c r="A76" s="256" t="s">
        <v>206</v>
      </c>
      <c r="B76" s="257" t="s">
        <v>207</v>
      </c>
      <c r="C76" s="258">
        <f t="shared" si="41"/>
        <v>0</v>
      </c>
      <c r="D76" s="258">
        <f t="shared" si="41"/>
        <v>0</v>
      </c>
      <c r="E76" s="258">
        <f t="shared" si="41"/>
        <v>0</v>
      </c>
      <c r="F76" s="258">
        <f t="shared" si="41"/>
        <v>0</v>
      </c>
      <c r="G76" s="258">
        <f t="shared" si="41"/>
        <v>0</v>
      </c>
      <c r="H76" s="258">
        <f t="shared" si="41"/>
        <v>0</v>
      </c>
      <c r="I76" s="258">
        <f t="shared" si="41"/>
        <v>0</v>
      </c>
      <c r="J76" s="258">
        <f t="shared" si="41"/>
        <v>0</v>
      </c>
      <c r="K76" s="258" t="e">
        <f>+I76-J76+ABRIL!K76</f>
        <v>#REF!</v>
      </c>
      <c r="L76" s="359" t="e">
        <f t="shared" si="1"/>
        <v>#REF!</v>
      </c>
      <c r="M76" s="258" t="e">
        <f t="shared" si="42"/>
        <v>#REF!</v>
      </c>
      <c r="N76" s="258">
        <f t="shared" si="42"/>
        <v>0</v>
      </c>
      <c r="O76" s="258">
        <f t="shared" si="42"/>
        <v>0</v>
      </c>
      <c r="P76" s="258" t="e">
        <f>+N76-O76+ABRIL!P76</f>
        <v>#REF!</v>
      </c>
      <c r="Q76" s="359" t="e">
        <f t="shared" si="2"/>
        <v>#REF!</v>
      </c>
      <c r="R76" s="258" t="e">
        <f>+R77</f>
        <v>#REF!</v>
      </c>
      <c r="S76" s="359" t="e">
        <f t="shared" si="3"/>
        <v>#REF!</v>
      </c>
      <c r="T76" s="258" t="e">
        <f>+ABRIL!V76</f>
        <v>#REF!</v>
      </c>
      <c r="U76" s="258">
        <f>+U77</f>
        <v>0</v>
      </c>
      <c r="V76" s="258" t="e">
        <f t="shared" si="14"/>
        <v>#REF!</v>
      </c>
      <c r="W76" s="359" t="e">
        <f t="shared" si="4"/>
        <v>#REF!</v>
      </c>
      <c r="X76" s="258">
        <f t="shared" si="40"/>
        <v>0</v>
      </c>
      <c r="Y76" s="258" t="e">
        <f>+X76+ABRIL!Y76</f>
        <v>#REF!</v>
      </c>
      <c r="Z76" s="359" t="e">
        <f t="shared" si="5"/>
        <v>#REF!</v>
      </c>
      <c r="AA76" s="261" t="e">
        <f>+AA77</f>
        <v>#REF!</v>
      </c>
    </row>
    <row r="77" spans="1:28" s="358" customFormat="1" x14ac:dyDescent="0.2">
      <c r="A77" s="369" t="s">
        <v>208</v>
      </c>
      <c r="B77" s="370" t="s">
        <v>209</v>
      </c>
      <c r="C77" s="258">
        <f t="shared" ref="C77:J77" si="43">SUM(C78:C91)</f>
        <v>0</v>
      </c>
      <c r="D77" s="258">
        <f t="shared" si="43"/>
        <v>0</v>
      </c>
      <c r="E77" s="258">
        <f t="shared" si="43"/>
        <v>0</v>
      </c>
      <c r="F77" s="258">
        <f t="shared" si="43"/>
        <v>0</v>
      </c>
      <c r="G77" s="258">
        <f t="shared" si="43"/>
        <v>0</v>
      </c>
      <c r="H77" s="258">
        <f t="shared" si="43"/>
        <v>0</v>
      </c>
      <c r="I77" s="258">
        <f t="shared" si="43"/>
        <v>0</v>
      </c>
      <c r="J77" s="258">
        <f t="shared" si="43"/>
        <v>0</v>
      </c>
      <c r="K77" s="258" t="e">
        <f>+I77-J77+ABRIL!K77</f>
        <v>#REF!</v>
      </c>
      <c r="L77" s="359" t="e">
        <f t="shared" si="1"/>
        <v>#REF!</v>
      </c>
      <c r="M77" s="258" t="e">
        <f>SUM(M78:M91)</f>
        <v>#REF!</v>
      </c>
      <c r="N77" s="258">
        <f>SUM(N78:N91)</f>
        <v>0</v>
      </c>
      <c r="O77" s="258">
        <f>SUM(O78:O91)</f>
        <v>0</v>
      </c>
      <c r="P77" s="258" t="e">
        <f>+N77-O77+ABRIL!P77</f>
        <v>#REF!</v>
      </c>
      <c r="Q77" s="359" t="e">
        <f t="shared" si="2"/>
        <v>#REF!</v>
      </c>
      <c r="R77" s="258" t="e">
        <f>SUM(R78:R91)</f>
        <v>#REF!</v>
      </c>
      <c r="S77" s="359" t="e">
        <f t="shared" si="3"/>
        <v>#REF!</v>
      </c>
      <c r="T77" s="258" t="e">
        <f>+ABRIL!V77</f>
        <v>#REF!</v>
      </c>
      <c r="U77" s="258">
        <f>SUM(U78:U91)</f>
        <v>0</v>
      </c>
      <c r="V77" s="258" t="e">
        <f t="shared" si="14"/>
        <v>#REF!</v>
      </c>
      <c r="W77" s="359" t="e">
        <f t="shared" si="4"/>
        <v>#REF!</v>
      </c>
      <c r="X77" s="258">
        <f t="shared" si="40"/>
        <v>0</v>
      </c>
      <c r="Y77" s="258" t="e">
        <f>+X77+ABRIL!Y77</f>
        <v>#REF!</v>
      </c>
      <c r="Z77" s="359" t="e">
        <f t="shared" si="5"/>
        <v>#REF!</v>
      </c>
      <c r="AA77" s="261" t="e">
        <f>SUM(AA78:AA91)</f>
        <v>#REF!</v>
      </c>
    </row>
    <row r="78" spans="1:28" x14ac:dyDescent="0.2">
      <c r="A78" s="276" t="s">
        <v>210</v>
      </c>
      <c r="B78" s="325" t="s">
        <v>211</v>
      </c>
      <c r="C78" s="278">
        <v>0</v>
      </c>
      <c r="D78" s="278">
        <v>0</v>
      </c>
      <c r="E78" s="278">
        <v>0</v>
      </c>
      <c r="F78" s="278"/>
      <c r="G78" s="278">
        <v>0</v>
      </c>
      <c r="H78" s="278">
        <f t="shared" ref="H78:H91" si="44">+C78+D78-E78+F78-G78</f>
        <v>0</v>
      </c>
      <c r="I78" s="278">
        <v>0</v>
      </c>
      <c r="J78" s="278">
        <v>0</v>
      </c>
      <c r="K78" s="278" t="e">
        <f>+I78-J78+ABRIL!K78</f>
        <v>#REF!</v>
      </c>
      <c r="L78" s="362" t="e">
        <f t="shared" si="1"/>
        <v>#REF!</v>
      </c>
      <c r="M78" s="278" t="e">
        <f t="shared" ref="M78:M91" si="45">+H78-K78</f>
        <v>#REF!</v>
      </c>
      <c r="N78" s="278">
        <v>0</v>
      </c>
      <c r="O78" s="278">
        <v>0</v>
      </c>
      <c r="P78" s="278" t="e">
        <f>+N78-O78+ABRIL!P78</f>
        <v>#REF!</v>
      </c>
      <c r="Q78" s="362" t="e">
        <f t="shared" si="2"/>
        <v>#REF!</v>
      </c>
      <c r="R78" s="279" t="e">
        <f t="shared" ref="R78:R91" si="46">+H78-P78</f>
        <v>#REF!</v>
      </c>
      <c r="S78" s="362" t="e">
        <f t="shared" si="3"/>
        <v>#REF!</v>
      </c>
      <c r="T78" s="278" t="e">
        <f>+ABRIL!V78</f>
        <v>#REF!</v>
      </c>
      <c r="U78" s="278">
        <v>0</v>
      </c>
      <c r="V78" s="278" t="e">
        <f t="shared" si="14"/>
        <v>#REF!</v>
      </c>
      <c r="W78" s="362" t="e">
        <f t="shared" si="4"/>
        <v>#REF!</v>
      </c>
      <c r="X78" s="278">
        <f t="shared" si="40"/>
        <v>0</v>
      </c>
      <c r="Y78" s="278" t="e">
        <f>+X78+ABRIL!Y78</f>
        <v>#REF!</v>
      </c>
      <c r="Z78" s="362" t="e">
        <f t="shared" si="5"/>
        <v>#REF!</v>
      </c>
      <c r="AA78" s="282" t="e">
        <f t="shared" ref="AA78:AA91" si="47">+H78-V78</f>
        <v>#REF!</v>
      </c>
    </row>
    <row r="79" spans="1:28" x14ac:dyDescent="0.2">
      <c r="A79" s="276" t="s">
        <v>212</v>
      </c>
      <c r="B79" s="277" t="s">
        <v>213</v>
      </c>
      <c r="C79" s="278">
        <v>0</v>
      </c>
      <c r="D79" s="278">
        <v>0</v>
      </c>
      <c r="E79" s="278">
        <v>0</v>
      </c>
      <c r="F79" s="278"/>
      <c r="G79" s="278">
        <v>0</v>
      </c>
      <c r="H79" s="278">
        <f t="shared" si="44"/>
        <v>0</v>
      </c>
      <c r="I79" s="278">
        <v>0</v>
      </c>
      <c r="J79" s="278">
        <v>0</v>
      </c>
      <c r="K79" s="278" t="e">
        <f>+I79-J79+ABRIL!K79</f>
        <v>#REF!</v>
      </c>
      <c r="L79" s="362" t="e">
        <f t="shared" si="1"/>
        <v>#REF!</v>
      </c>
      <c r="M79" s="278" t="e">
        <f t="shared" si="45"/>
        <v>#REF!</v>
      </c>
      <c r="N79" s="278">
        <v>0</v>
      </c>
      <c r="O79" s="278">
        <v>0</v>
      </c>
      <c r="P79" s="278" t="e">
        <f>+N79-O79+ABRIL!P79</f>
        <v>#REF!</v>
      </c>
      <c r="Q79" s="362" t="e">
        <f t="shared" si="2"/>
        <v>#REF!</v>
      </c>
      <c r="R79" s="279" t="e">
        <f t="shared" si="46"/>
        <v>#REF!</v>
      </c>
      <c r="S79" s="362" t="e">
        <f t="shared" si="3"/>
        <v>#REF!</v>
      </c>
      <c r="T79" s="278" t="e">
        <f>+ABRIL!V79</f>
        <v>#REF!</v>
      </c>
      <c r="U79" s="278">
        <v>0</v>
      </c>
      <c r="V79" s="278" t="e">
        <f t="shared" si="14"/>
        <v>#REF!</v>
      </c>
      <c r="W79" s="362" t="e">
        <f t="shared" si="4"/>
        <v>#REF!</v>
      </c>
      <c r="X79" s="278">
        <f t="shared" si="40"/>
        <v>0</v>
      </c>
      <c r="Y79" s="278" t="e">
        <f>+X79+ABRIL!Y79</f>
        <v>#REF!</v>
      </c>
      <c r="Z79" s="362" t="e">
        <f t="shared" si="5"/>
        <v>#REF!</v>
      </c>
      <c r="AA79" s="282" t="e">
        <f t="shared" si="47"/>
        <v>#REF!</v>
      </c>
    </row>
    <row r="80" spans="1:28" x14ac:dyDescent="0.2">
      <c r="A80" s="276" t="s">
        <v>214</v>
      </c>
      <c r="B80" s="277" t="s">
        <v>215</v>
      </c>
      <c r="C80" s="278">
        <v>0</v>
      </c>
      <c r="D80" s="278">
        <v>0</v>
      </c>
      <c r="E80" s="278">
        <v>0</v>
      </c>
      <c r="F80" s="278"/>
      <c r="G80" s="278">
        <v>0</v>
      </c>
      <c r="H80" s="278">
        <f t="shared" si="44"/>
        <v>0</v>
      </c>
      <c r="I80" s="278">
        <v>0</v>
      </c>
      <c r="J80" s="278">
        <v>0</v>
      </c>
      <c r="K80" s="278" t="e">
        <f>+I80-J80+ABRIL!K80</f>
        <v>#REF!</v>
      </c>
      <c r="L80" s="362" t="e">
        <f t="shared" si="1"/>
        <v>#REF!</v>
      </c>
      <c r="M80" s="278" t="e">
        <f t="shared" si="45"/>
        <v>#REF!</v>
      </c>
      <c r="N80" s="278">
        <v>0</v>
      </c>
      <c r="O80" s="278">
        <v>0</v>
      </c>
      <c r="P80" s="278" t="e">
        <f>+N80-O80+ABRIL!P80</f>
        <v>#REF!</v>
      </c>
      <c r="Q80" s="362" t="e">
        <f t="shared" si="2"/>
        <v>#REF!</v>
      </c>
      <c r="R80" s="279" t="e">
        <f t="shared" si="46"/>
        <v>#REF!</v>
      </c>
      <c r="S80" s="362" t="e">
        <f t="shared" si="3"/>
        <v>#REF!</v>
      </c>
      <c r="T80" s="278" t="e">
        <f>+ABRIL!V80</f>
        <v>#REF!</v>
      </c>
      <c r="U80" s="278">
        <v>0</v>
      </c>
      <c r="V80" s="278" t="e">
        <f t="shared" si="14"/>
        <v>#REF!</v>
      </c>
      <c r="W80" s="362" t="e">
        <f t="shared" si="4"/>
        <v>#REF!</v>
      </c>
      <c r="X80" s="278">
        <f t="shared" si="40"/>
        <v>0</v>
      </c>
      <c r="Y80" s="278" t="e">
        <f>+X80+ABRIL!Y80</f>
        <v>#REF!</v>
      </c>
      <c r="Z80" s="362" t="e">
        <f t="shared" si="5"/>
        <v>#REF!</v>
      </c>
      <c r="AA80" s="282" t="e">
        <f t="shared" si="47"/>
        <v>#REF!</v>
      </c>
    </row>
    <row r="81" spans="1:27" x14ac:dyDescent="0.2">
      <c r="A81" s="276" t="s">
        <v>216</v>
      </c>
      <c r="B81" s="277" t="s">
        <v>217</v>
      </c>
      <c r="C81" s="278">
        <v>0</v>
      </c>
      <c r="D81" s="278">
        <v>0</v>
      </c>
      <c r="E81" s="278">
        <v>0</v>
      </c>
      <c r="F81" s="278"/>
      <c r="G81" s="278">
        <v>0</v>
      </c>
      <c r="H81" s="278">
        <f t="shared" si="44"/>
        <v>0</v>
      </c>
      <c r="I81" s="278">
        <v>0</v>
      </c>
      <c r="J81" s="278">
        <v>0</v>
      </c>
      <c r="K81" s="278" t="e">
        <f>+I81-J81+ABRIL!K81</f>
        <v>#REF!</v>
      </c>
      <c r="L81" s="362" t="e">
        <f t="shared" si="1"/>
        <v>#REF!</v>
      </c>
      <c r="M81" s="278" t="e">
        <f t="shared" si="45"/>
        <v>#REF!</v>
      </c>
      <c r="N81" s="278">
        <v>0</v>
      </c>
      <c r="O81" s="278">
        <v>0</v>
      </c>
      <c r="P81" s="278" t="e">
        <f>+N81-O81+ABRIL!P81</f>
        <v>#REF!</v>
      </c>
      <c r="Q81" s="362" t="e">
        <f t="shared" si="2"/>
        <v>#REF!</v>
      </c>
      <c r="R81" s="279" t="e">
        <f t="shared" si="46"/>
        <v>#REF!</v>
      </c>
      <c r="S81" s="362" t="e">
        <f t="shared" si="3"/>
        <v>#REF!</v>
      </c>
      <c r="T81" s="278" t="e">
        <f>+ABRIL!V81</f>
        <v>#REF!</v>
      </c>
      <c r="U81" s="278"/>
      <c r="V81" s="278" t="e">
        <f t="shared" si="14"/>
        <v>#REF!</v>
      </c>
      <c r="W81" s="362" t="e">
        <f t="shared" si="4"/>
        <v>#REF!</v>
      </c>
      <c r="X81" s="278">
        <f t="shared" si="40"/>
        <v>0</v>
      </c>
      <c r="Y81" s="278" t="e">
        <f>+X81+ABRIL!Y81</f>
        <v>#REF!</v>
      </c>
      <c r="Z81" s="362" t="e">
        <f t="shared" si="5"/>
        <v>#REF!</v>
      </c>
      <c r="AA81" s="282" t="e">
        <f t="shared" si="47"/>
        <v>#REF!</v>
      </c>
    </row>
    <row r="82" spans="1:27" x14ac:dyDescent="0.2">
      <c r="A82" s="276" t="s">
        <v>218</v>
      </c>
      <c r="B82" s="325" t="s">
        <v>219</v>
      </c>
      <c r="C82" s="278">
        <v>0</v>
      </c>
      <c r="D82" s="278">
        <v>0</v>
      </c>
      <c r="E82" s="278">
        <v>0</v>
      </c>
      <c r="F82" s="278"/>
      <c r="G82" s="278">
        <v>0</v>
      </c>
      <c r="H82" s="278">
        <f t="shared" si="44"/>
        <v>0</v>
      </c>
      <c r="I82" s="278">
        <v>0</v>
      </c>
      <c r="J82" s="278">
        <v>0</v>
      </c>
      <c r="K82" s="278" t="e">
        <f>+I82-J82+ABRIL!K82</f>
        <v>#REF!</v>
      </c>
      <c r="L82" s="362" t="e">
        <f t="shared" si="1"/>
        <v>#REF!</v>
      </c>
      <c r="M82" s="278" t="e">
        <f t="shared" si="45"/>
        <v>#REF!</v>
      </c>
      <c r="N82" s="278">
        <v>0</v>
      </c>
      <c r="O82" s="278">
        <v>0</v>
      </c>
      <c r="P82" s="278" t="e">
        <f>+N82-O82+ABRIL!P82</f>
        <v>#REF!</v>
      </c>
      <c r="Q82" s="362" t="e">
        <f t="shared" si="2"/>
        <v>#REF!</v>
      </c>
      <c r="R82" s="279" t="e">
        <f t="shared" si="46"/>
        <v>#REF!</v>
      </c>
      <c r="S82" s="362" t="e">
        <f t="shared" si="3"/>
        <v>#REF!</v>
      </c>
      <c r="T82" s="278" t="e">
        <f>+ABRIL!V82</f>
        <v>#REF!</v>
      </c>
      <c r="U82" s="278">
        <v>0</v>
      </c>
      <c r="V82" s="278" t="e">
        <f t="shared" si="14"/>
        <v>#REF!</v>
      </c>
      <c r="W82" s="362" t="e">
        <f t="shared" si="4"/>
        <v>#REF!</v>
      </c>
      <c r="X82" s="278">
        <f t="shared" si="40"/>
        <v>0</v>
      </c>
      <c r="Y82" s="278" t="e">
        <f>+X82+ABRIL!Y82</f>
        <v>#REF!</v>
      </c>
      <c r="Z82" s="362" t="e">
        <f t="shared" si="5"/>
        <v>#REF!</v>
      </c>
      <c r="AA82" s="282" t="e">
        <f t="shared" si="47"/>
        <v>#REF!</v>
      </c>
    </row>
    <row r="83" spans="1:27" x14ac:dyDescent="0.2">
      <c r="A83" s="276" t="s">
        <v>220</v>
      </c>
      <c r="B83" s="325" t="s">
        <v>221</v>
      </c>
      <c r="C83" s="278">
        <v>0</v>
      </c>
      <c r="D83" s="278">
        <v>0</v>
      </c>
      <c r="E83" s="278">
        <v>0</v>
      </c>
      <c r="F83" s="278"/>
      <c r="G83" s="278">
        <v>0</v>
      </c>
      <c r="H83" s="278">
        <f t="shared" si="44"/>
        <v>0</v>
      </c>
      <c r="I83" s="278">
        <v>0</v>
      </c>
      <c r="J83" s="278">
        <v>0</v>
      </c>
      <c r="K83" s="278" t="e">
        <f>+I83-J83+ABRIL!K83</f>
        <v>#REF!</v>
      </c>
      <c r="L83" s="362" t="e">
        <f t="shared" si="1"/>
        <v>#REF!</v>
      </c>
      <c r="M83" s="278" t="e">
        <f t="shared" si="45"/>
        <v>#REF!</v>
      </c>
      <c r="N83" s="278">
        <v>0</v>
      </c>
      <c r="O83" s="278">
        <v>0</v>
      </c>
      <c r="P83" s="278" t="e">
        <f>+N83-O83+ABRIL!P83</f>
        <v>#REF!</v>
      </c>
      <c r="Q83" s="362" t="e">
        <f t="shared" si="2"/>
        <v>#REF!</v>
      </c>
      <c r="R83" s="279" t="e">
        <f t="shared" si="46"/>
        <v>#REF!</v>
      </c>
      <c r="S83" s="362" t="e">
        <f t="shared" si="3"/>
        <v>#REF!</v>
      </c>
      <c r="T83" s="278" t="e">
        <f>+ABRIL!V83</f>
        <v>#REF!</v>
      </c>
      <c r="U83" s="278">
        <v>0</v>
      </c>
      <c r="V83" s="278" t="e">
        <f t="shared" si="14"/>
        <v>#REF!</v>
      </c>
      <c r="W83" s="362" t="e">
        <f t="shared" si="4"/>
        <v>#REF!</v>
      </c>
      <c r="X83" s="278">
        <f t="shared" si="40"/>
        <v>0</v>
      </c>
      <c r="Y83" s="278" t="e">
        <f>+X83+ABRIL!Y83</f>
        <v>#REF!</v>
      </c>
      <c r="Z83" s="362" t="e">
        <f t="shared" si="5"/>
        <v>#REF!</v>
      </c>
      <c r="AA83" s="282" t="e">
        <f t="shared" si="47"/>
        <v>#REF!</v>
      </c>
    </row>
    <row r="84" spans="1:27" x14ac:dyDescent="0.2">
      <c r="A84" s="276" t="s">
        <v>222</v>
      </c>
      <c r="B84" s="325" t="s">
        <v>223</v>
      </c>
      <c r="C84" s="278">
        <v>0</v>
      </c>
      <c r="D84" s="278">
        <v>0</v>
      </c>
      <c r="E84" s="278">
        <v>0</v>
      </c>
      <c r="F84" s="278"/>
      <c r="G84" s="278">
        <v>0</v>
      </c>
      <c r="H84" s="278">
        <f t="shared" si="44"/>
        <v>0</v>
      </c>
      <c r="I84" s="278">
        <v>0</v>
      </c>
      <c r="J84" s="278">
        <v>0</v>
      </c>
      <c r="K84" s="278" t="e">
        <f>+I84-J84+ABRIL!K84</f>
        <v>#REF!</v>
      </c>
      <c r="L84" s="362" t="e">
        <f t="shared" si="1"/>
        <v>#REF!</v>
      </c>
      <c r="M84" s="278" t="e">
        <f t="shared" si="45"/>
        <v>#REF!</v>
      </c>
      <c r="N84" s="278">
        <v>0</v>
      </c>
      <c r="O84" s="278">
        <v>0</v>
      </c>
      <c r="P84" s="278" t="e">
        <f>+N84-O84+ABRIL!P84</f>
        <v>#REF!</v>
      </c>
      <c r="Q84" s="362" t="e">
        <f t="shared" si="2"/>
        <v>#REF!</v>
      </c>
      <c r="R84" s="279" t="e">
        <f t="shared" si="46"/>
        <v>#REF!</v>
      </c>
      <c r="S84" s="362" t="e">
        <f t="shared" si="3"/>
        <v>#REF!</v>
      </c>
      <c r="T84" s="278" t="e">
        <f>+ABRIL!V84</f>
        <v>#REF!</v>
      </c>
      <c r="U84" s="278">
        <v>0</v>
      </c>
      <c r="V84" s="278" t="e">
        <f t="shared" si="14"/>
        <v>#REF!</v>
      </c>
      <c r="W84" s="362" t="e">
        <f t="shared" si="4"/>
        <v>#REF!</v>
      </c>
      <c r="X84" s="278">
        <f t="shared" si="40"/>
        <v>0</v>
      </c>
      <c r="Y84" s="278" t="e">
        <f>+X84+ABRIL!Y84</f>
        <v>#REF!</v>
      </c>
      <c r="Z84" s="362" t="e">
        <f t="shared" si="5"/>
        <v>#REF!</v>
      </c>
      <c r="AA84" s="282" t="e">
        <f t="shared" si="47"/>
        <v>#REF!</v>
      </c>
    </row>
    <row r="85" spans="1:27" x14ac:dyDescent="0.2">
      <c r="A85" s="276" t="s">
        <v>224</v>
      </c>
      <c r="B85" s="325" t="s">
        <v>225</v>
      </c>
      <c r="C85" s="278">
        <v>0</v>
      </c>
      <c r="D85" s="278">
        <v>0</v>
      </c>
      <c r="E85" s="278">
        <v>0</v>
      </c>
      <c r="F85" s="278"/>
      <c r="G85" s="278">
        <v>0</v>
      </c>
      <c r="H85" s="278">
        <f t="shared" si="44"/>
        <v>0</v>
      </c>
      <c r="I85" s="278">
        <v>0</v>
      </c>
      <c r="J85" s="278">
        <v>0</v>
      </c>
      <c r="K85" s="278" t="e">
        <f>+I85-J85+ABRIL!K85</f>
        <v>#REF!</v>
      </c>
      <c r="L85" s="362" t="e">
        <f t="shared" si="1"/>
        <v>#REF!</v>
      </c>
      <c r="M85" s="278" t="e">
        <f t="shared" si="45"/>
        <v>#REF!</v>
      </c>
      <c r="N85" s="278">
        <v>0</v>
      </c>
      <c r="O85" s="278">
        <v>0</v>
      </c>
      <c r="P85" s="278" t="e">
        <f>+N85-O85+ABRIL!P85</f>
        <v>#REF!</v>
      </c>
      <c r="Q85" s="362" t="e">
        <f t="shared" si="2"/>
        <v>#REF!</v>
      </c>
      <c r="R85" s="279" t="e">
        <f t="shared" si="46"/>
        <v>#REF!</v>
      </c>
      <c r="S85" s="362" t="e">
        <f t="shared" si="3"/>
        <v>#REF!</v>
      </c>
      <c r="T85" s="278" t="e">
        <f>+ABRIL!V85</f>
        <v>#REF!</v>
      </c>
      <c r="U85" s="278">
        <v>0</v>
      </c>
      <c r="V85" s="278" t="e">
        <f t="shared" si="14"/>
        <v>#REF!</v>
      </c>
      <c r="W85" s="362" t="e">
        <f t="shared" si="4"/>
        <v>#REF!</v>
      </c>
      <c r="X85" s="278">
        <f t="shared" si="40"/>
        <v>0</v>
      </c>
      <c r="Y85" s="278" t="e">
        <f>+X85+ABRIL!Y85</f>
        <v>#REF!</v>
      </c>
      <c r="Z85" s="362" t="e">
        <f t="shared" si="5"/>
        <v>#REF!</v>
      </c>
      <c r="AA85" s="282" t="e">
        <f t="shared" si="47"/>
        <v>#REF!</v>
      </c>
    </row>
    <row r="86" spans="1:27" x14ac:dyDescent="0.2">
      <c r="A86" s="276" t="s">
        <v>226</v>
      </c>
      <c r="B86" s="325" t="s">
        <v>227</v>
      </c>
      <c r="C86" s="278">
        <v>0</v>
      </c>
      <c r="D86" s="278">
        <v>0</v>
      </c>
      <c r="E86" s="278">
        <v>0</v>
      </c>
      <c r="F86" s="278"/>
      <c r="G86" s="278">
        <v>0</v>
      </c>
      <c r="H86" s="278">
        <f t="shared" si="44"/>
        <v>0</v>
      </c>
      <c r="I86" s="278">
        <v>0</v>
      </c>
      <c r="J86" s="278">
        <v>0</v>
      </c>
      <c r="K86" s="278" t="e">
        <f>+I86-J86+ABRIL!K86</f>
        <v>#REF!</v>
      </c>
      <c r="L86" s="362" t="e">
        <f t="shared" si="1"/>
        <v>#REF!</v>
      </c>
      <c r="M86" s="278" t="e">
        <f t="shared" si="45"/>
        <v>#REF!</v>
      </c>
      <c r="N86" s="278">
        <v>0</v>
      </c>
      <c r="O86" s="278">
        <v>0</v>
      </c>
      <c r="P86" s="278" t="e">
        <f>+N86-O86+ABRIL!P86</f>
        <v>#REF!</v>
      </c>
      <c r="Q86" s="362" t="e">
        <f t="shared" si="2"/>
        <v>#REF!</v>
      </c>
      <c r="R86" s="279" t="e">
        <f t="shared" si="46"/>
        <v>#REF!</v>
      </c>
      <c r="S86" s="362" t="e">
        <f t="shared" si="3"/>
        <v>#REF!</v>
      </c>
      <c r="T86" s="278" t="e">
        <f>+ABRIL!V86</f>
        <v>#REF!</v>
      </c>
      <c r="U86" s="278">
        <v>0</v>
      </c>
      <c r="V86" s="278" t="e">
        <f t="shared" si="14"/>
        <v>#REF!</v>
      </c>
      <c r="W86" s="362" t="e">
        <f t="shared" si="4"/>
        <v>#REF!</v>
      </c>
      <c r="X86" s="278">
        <f t="shared" si="40"/>
        <v>0</v>
      </c>
      <c r="Y86" s="278" t="e">
        <f>+X86+ABRIL!Y86</f>
        <v>#REF!</v>
      </c>
      <c r="Z86" s="362" t="e">
        <f t="shared" si="5"/>
        <v>#REF!</v>
      </c>
      <c r="AA86" s="282" t="e">
        <f t="shared" si="47"/>
        <v>#REF!</v>
      </c>
    </row>
    <row r="87" spans="1:27" x14ac:dyDescent="0.2">
      <c r="A87" s="276" t="s">
        <v>228</v>
      </c>
      <c r="B87" s="325" t="s">
        <v>229</v>
      </c>
      <c r="C87" s="278">
        <v>0</v>
      </c>
      <c r="D87" s="278">
        <v>0</v>
      </c>
      <c r="E87" s="278">
        <v>0</v>
      </c>
      <c r="F87" s="278"/>
      <c r="G87" s="278">
        <v>0</v>
      </c>
      <c r="H87" s="278">
        <f t="shared" si="44"/>
        <v>0</v>
      </c>
      <c r="I87" s="278">
        <v>0</v>
      </c>
      <c r="J87" s="278">
        <v>0</v>
      </c>
      <c r="K87" s="278" t="e">
        <f>+I87-J87+ABRIL!K87</f>
        <v>#REF!</v>
      </c>
      <c r="L87" s="362" t="e">
        <f t="shared" si="1"/>
        <v>#REF!</v>
      </c>
      <c r="M87" s="278" t="e">
        <f t="shared" si="45"/>
        <v>#REF!</v>
      </c>
      <c r="N87" s="278">
        <v>0</v>
      </c>
      <c r="O87" s="278">
        <v>0</v>
      </c>
      <c r="P87" s="278" t="e">
        <f>+N87-O87+ABRIL!P87</f>
        <v>#REF!</v>
      </c>
      <c r="Q87" s="362" t="e">
        <f t="shared" si="2"/>
        <v>#REF!</v>
      </c>
      <c r="R87" s="279" t="e">
        <f t="shared" si="46"/>
        <v>#REF!</v>
      </c>
      <c r="S87" s="362" t="e">
        <f t="shared" si="3"/>
        <v>#REF!</v>
      </c>
      <c r="T87" s="278" t="e">
        <f>+ABRIL!V87</f>
        <v>#REF!</v>
      </c>
      <c r="U87" s="278">
        <v>0</v>
      </c>
      <c r="V87" s="278" t="e">
        <f t="shared" si="14"/>
        <v>#REF!</v>
      </c>
      <c r="W87" s="362" t="e">
        <f t="shared" si="4"/>
        <v>#REF!</v>
      </c>
      <c r="X87" s="278">
        <f t="shared" si="40"/>
        <v>0</v>
      </c>
      <c r="Y87" s="278" t="e">
        <f>+X87+ABRIL!Y87</f>
        <v>#REF!</v>
      </c>
      <c r="Z87" s="362" t="e">
        <f t="shared" si="5"/>
        <v>#REF!</v>
      </c>
      <c r="AA87" s="282" t="e">
        <f t="shared" si="47"/>
        <v>#REF!</v>
      </c>
    </row>
    <row r="88" spans="1:27" x14ac:dyDescent="0.2">
      <c r="A88" s="276" t="s">
        <v>230</v>
      </c>
      <c r="B88" s="325" t="s">
        <v>231</v>
      </c>
      <c r="C88" s="278">
        <v>0</v>
      </c>
      <c r="D88" s="278">
        <v>0</v>
      </c>
      <c r="E88" s="278">
        <v>0</v>
      </c>
      <c r="F88" s="278"/>
      <c r="G88" s="278">
        <v>0</v>
      </c>
      <c r="H88" s="278">
        <f t="shared" si="44"/>
        <v>0</v>
      </c>
      <c r="I88" s="278">
        <v>0</v>
      </c>
      <c r="J88" s="278">
        <v>0</v>
      </c>
      <c r="K88" s="278" t="e">
        <f>+I88-J88+ABRIL!K88</f>
        <v>#REF!</v>
      </c>
      <c r="L88" s="362" t="e">
        <f t="shared" si="1"/>
        <v>#REF!</v>
      </c>
      <c r="M88" s="278" t="e">
        <f t="shared" si="45"/>
        <v>#REF!</v>
      </c>
      <c r="N88" s="278">
        <v>0</v>
      </c>
      <c r="O88" s="278">
        <v>0</v>
      </c>
      <c r="P88" s="278" t="e">
        <f>+N88-O88+ABRIL!P88</f>
        <v>#REF!</v>
      </c>
      <c r="Q88" s="362" t="e">
        <f t="shared" si="2"/>
        <v>#REF!</v>
      </c>
      <c r="R88" s="279" t="e">
        <f t="shared" si="46"/>
        <v>#REF!</v>
      </c>
      <c r="S88" s="362" t="e">
        <f t="shared" si="3"/>
        <v>#REF!</v>
      </c>
      <c r="T88" s="278" t="e">
        <f>+ABRIL!V88</f>
        <v>#REF!</v>
      </c>
      <c r="U88" s="278">
        <v>0</v>
      </c>
      <c r="V88" s="278" t="e">
        <f t="shared" si="14"/>
        <v>#REF!</v>
      </c>
      <c r="W88" s="362" t="e">
        <f t="shared" si="4"/>
        <v>#REF!</v>
      </c>
      <c r="X88" s="278">
        <f t="shared" si="40"/>
        <v>0</v>
      </c>
      <c r="Y88" s="278" t="e">
        <f>+X88+ABRIL!Y88</f>
        <v>#REF!</v>
      </c>
      <c r="Z88" s="362" t="e">
        <f t="shared" si="5"/>
        <v>#REF!</v>
      </c>
      <c r="AA88" s="282" t="e">
        <f t="shared" si="47"/>
        <v>#REF!</v>
      </c>
    </row>
    <row r="89" spans="1:27" x14ac:dyDescent="0.2">
      <c r="A89" s="276" t="s">
        <v>232</v>
      </c>
      <c r="B89" s="325" t="s">
        <v>233</v>
      </c>
      <c r="C89" s="278">
        <v>0</v>
      </c>
      <c r="D89" s="278">
        <v>0</v>
      </c>
      <c r="E89" s="278">
        <v>0</v>
      </c>
      <c r="F89" s="278"/>
      <c r="G89" s="278">
        <v>0</v>
      </c>
      <c r="H89" s="278">
        <f t="shared" si="44"/>
        <v>0</v>
      </c>
      <c r="I89" s="278">
        <v>0</v>
      </c>
      <c r="J89" s="278">
        <v>0</v>
      </c>
      <c r="K89" s="278" t="e">
        <f>+I89-J89+ABRIL!K89</f>
        <v>#REF!</v>
      </c>
      <c r="L89" s="362" t="e">
        <f t="shared" si="1"/>
        <v>#REF!</v>
      </c>
      <c r="M89" s="278" t="e">
        <f t="shared" si="45"/>
        <v>#REF!</v>
      </c>
      <c r="N89" s="278">
        <v>0</v>
      </c>
      <c r="O89" s="278">
        <v>0</v>
      </c>
      <c r="P89" s="278" t="e">
        <f>+N89-O89+ABRIL!P89</f>
        <v>#REF!</v>
      </c>
      <c r="Q89" s="362" t="e">
        <f t="shared" si="2"/>
        <v>#REF!</v>
      </c>
      <c r="R89" s="279" t="e">
        <f t="shared" si="46"/>
        <v>#REF!</v>
      </c>
      <c r="S89" s="362" t="e">
        <f t="shared" si="3"/>
        <v>#REF!</v>
      </c>
      <c r="T89" s="278" t="e">
        <f>+ABRIL!V89</f>
        <v>#REF!</v>
      </c>
      <c r="U89" s="278">
        <v>0</v>
      </c>
      <c r="V89" s="278" t="e">
        <f t="shared" si="14"/>
        <v>#REF!</v>
      </c>
      <c r="W89" s="362" t="e">
        <f t="shared" si="4"/>
        <v>#REF!</v>
      </c>
      <c r="X89" s="278">
        <f t="shared" si="40"/>
        <v>0</v>
      </c>
      <c r="Y89" s="278" t="e">
        <f>+X89+ABRIL!Y89</f>
        <v>#REF!</v>
      </c>
      <c r="Z89" s="362" t="e">
        <f t="shared" si="5"/>
        <v>#REF!</v>
      </c>
      <c r="AA89" s="282" t="e">
        <f t="shared" si="47"/>
        <v>#REF!</v>
      </c>
    </row>
    <row r="90" spans="1:27" x14ac:dyDescent="0.2">
      <c r="A90" s="276" t="s">
        <v>234</v>
      </c>
      <c r="B90" s="325" t="s">
        <v>235</v>
      </c>
      <c r="C90" s="278">
        <v>0</v>
      </c>
      <c r="D90" s="278">
        <v>0</v>
      </c>
      <c r="E90" s="278">
        <v>0</v>
      </c>
      <c r="F90" s="278"/>
      <c r="G90" s="278">
        <v>0</v>
      </c>
      <c r="H90" s="278">
        <f t="shared" si="44"/>
        <v>0</v>
      </c>
      <c r="I90" s="278">
        <v>0</v>
      </c>
      <c r="J90" s="278">
        <v>0</v>
      </c>
      <c r="K90" s="278" t="e">
        <f>+I90-J90+ABRIL!K90</f>
        <v>#REF!</v>
      </c>
      <c r="L90" s="362" t="e">
        <f t="shared" si="1"/>
        <v>#REF!</v>
      </c>
      <c r="M90" s="278" t="e">
        <f t="shared" si="45"/>
        <v>#REF!</v>
      </c>
      <c r="N90" s="278">
        <v>0</v>
      </c>
      <c r="O90" s="278">
        <v>0</v>
      </c>
      <c r="P90" s="278" t="e">
        <f>+N90-O90+ABRIL!P90</f>
        <v>#REF!</v>
      </c>
      <c r="Q90" s="362" t="e">
        <f t="shared" si="2"/>
        <v>#REF!</v>
      </c>
      <c r="R90" s="279" t="e">
        <f t="shared" si="46"/>
        <v>#REF!</v>
      </c>
      <c r="S90" s="362" t="e">
        <f t="shared" si="3"/>
        <v>#REF!</v>
      </c>
      <c r="T90" s="278" t="e">
        <f>+ABRIL!V90</f>
        <v>#REF!</v>
      </c>
      <c r="U90" s="278">
        <v>0</v>
      </c>
      <c r="V90" s="278" t="e">
        <f t="shared" si="14"/>
        <v>#REF!</v>
      </c>
      <c r="W90" s="362" t="e">
        <f t="shared" si="4"/>
        <v>#REF!</v>
      </c>
      <c r="X90" s="278">
        <f t="shared" si="40"/>
        <v>0</v>
      </c>
      <c r="Y90" s="278" t="e">
        <f>+X90+ABRIL!Y90</f>
        <v>#REF!</v>
      </c>
      <c r="Z90" s="362" t="e">
        <f t="shared" si="5"/>
        <v>#REF!</v>
      </c>
      <c r="AA90" s="282" t="e">
        <f t="shared" si="47"/>
        <v>#REF!</v>
      </c>
    </row>
    <row r="91" spans="1:27" x14ac:dyDescent="0.2">
      <c r="A91" s="284" t="s">
        <v>236</v>
      </c>
      <c r="B91" s="325" t="s">
        <v>237</v>
      </c>
      <c r="C91" s="371">
        <v>0</v>
      </c>
      <c r="D91" s="286">
        <v>0</v>
      </c>
      <c r="E91" s="286">
        <v>0</v>
      </c>
      <c r="F91" s="372"/>
      <c r="G91" s="286">
        <v>0</v>
      </c>
      <c r="H91" s="286">
        <f t="shared" si="44"/>
        <v>0</v>
      </c>
      <c r="I91" s="286">
        <v>0</v>
      </c>
      <c r="J91" s="286">
        <v>0</v>
      </c>
      <c r="K91" s="286" t="e">
        <f>+I91-J91+ABRIL!K91</f>
        <v>#REF!</v>
      </c>
      <c r="L91" s="363" t="e">
        <f t="shared" si="1"/>
        <v>#REF!</v>
      </c>
      <c r="M91" s="286" t="e">
        <f t="shared" si="45"/>
        <v>#REF!</v>
      </c>
      <c r="N91" s="286">
        <v>0</v>
      </c>
      <c r="O91" s="278">
        <v>0</v>
      </c>
      <c r="P91" s="286" t="e">
        <f>+N91-O91+ABRIL!P91</f>
        <v>#REF!</v>
      </c>
      <c r="Q91" s="363" t="e">
        <f t="shared" si="2"/>
        <v>#REF!</v>
      </c>
      <c r="R91" s="287" t="e">
        <f t="shared" si="46"/>
        <v>#REF!</v>
      </c>
      <c r="S91" s="363" t="e">
        <f t="shared" si="3"/>
        <v>#REF!</v>
      </c>
      <c r="T91" s="286" t="e">
        <f>+ABRIL!V91</f>
        <v>#REF!</v>
      </c>
      <c r="U91" s="286">
        <v>0</v>
      </c>
      <c r="V91" s="286" t="e">
        <f t="shared" si="14"/>
        <v>#REF!</v>
      </c>
      <c r="W91" s="363" t="e">
        <f t="shared" si="4"/>
        <v>#REF!</v>
      </c>
      <c r="X91" s="278">
        <f t="shared" si="40"/>
        <v>0</v>
      </c>
      <c r="Y91" s="286" t="e">
        <f>+X91+ABRIL!Y91</f>
        <v>#REF!</v>
      </c>
      <c r="Z91" s="363" t="e">
        <f t="shared" si="5"/>
        <v>#REF!</v>
      </c>
      <c r="AA91" s="290" t="e">
        <f t="shared" si="47"/>
        <v>#REF!</v>
      </c>
    </row>
    <row r="92" spans="1:27" s="358" customFormat="1" x14ac:dyDescent="0.2">
      <c r="A92" s="328">
        <v>4</v>
      </c>
      <c r="B92" s="329" t="s">
        <v>238</v>
      </c>
      <c r="C92" s="258">
        <f t="shared" ref="C92:J94" si="48">+C93</f>
        <v>0</v>
      </c>
      <c r="D92" s="373">
        <f t="shared" si="48"/>
        <v>0</v>
      </c>
      <c r="E92" s="373">
        <f t="shared" si="48"/>
        <v>0</v>
      </c>
      <c r="F92" s="258">
        <f t="shared" si="48"/>
        <v>0</v>
      </c>
      <c r="G92" s="373">
        <f t="shared" si="48"/>
        <v>0</v>
      </c>
      <c r="H92" s="373">
        <f t="shared" si="48"/>
        <v>0</v>
      </c>
      <c r="I92" s="373">
        <f t="shared" si="48"/>
        <v>0</v>
      </c>
      <c r="J92" s="373">
        <f t="shared" si="48"/>
        <v>0</v>
      </c>
      <c r="K92" s="373" t="e">
        <f>+I92-J92+ABRIL!K92</f>
        <v>#REF!</v>
      </c>
      <c r="L92" s="359" t="e">
        <f t="shared" si="1"/>
        <v>#REF!</v>
      </c>
      <c r="M92" s="373" t="e">
        <f t="shared" ref="M92:O94" si="49">+M93</f>
        <v>#REF!</v>
      </c>
      <c r="N92" s="373">
        <f t="shared" si="49"/>
        <v>0</v>
      </c>
      <c r="O92" s="373">
        <f t="shared" si="49"/>
        <v>0</v>
      </c>
      <c r="P92" s="373" t="e">
        <f>+N92-O92+ABRIL!P92</f>
        <v>#REF!</v>
      </c>
      <c r="Q92" s="359" t="e">
        <f t="shared" si="2"/>
        <v>#REF!</v>
      </c>
      <c r="R92" s="373" t="e">
        <f>+R93</f>
        <v>#REF!</v>
      </c>
      <c r="S92" s="359" t="e">
        <f t="shared" si="3"/>
        <v>#REF!</v>
      </c>
      <c r="T92" s="373" t="e">
        <f>+ABRIL!V92</f>
        <v>#REF!</v>
      </c>
      <c r="U92" s="373">
        <f>+U93</f>
        <v>0</v>
      </c>
      <c r="V92" s="373" t="e">
        <f t="shared" si="14"/>
        <v>#REF!</v>
      </c>
      <c r="W92" s="359" t="e">
        <f t="shared" si="4"/>
        <v>#REF!</v>
      </c>
      <c r="X92" s="258">
        <f t="shared" si="40"/>
        <v>0</v>
      </c>
      <c r="Y92" s="373" t="e">
        <f>+X92+ABRIL!Y92</f>
        <v>#REF!</v>
      </c>
      <c r="Z92" s="359" t="e">
        <f t="shared" si="5"/>
        <v>#REF!</v>
      </c>
      <c r="AA92" s="261" t="e">
        <f>+AA93</f>
        <v>#REF!</v>
      </c>
    </row>
    <row r="93" spans="1:27" s="358" customFormat="1" x14ac:dyDescent="0.2">
      <c r="A93" s="328" t="s">
        <v>239</v>
      </c>
      <c r="B93" s="329" t="s">
        <v>185</v>
      </c>
      <c r="C93" s="258">
        <f t="shared" si="48"/>
        <v>0</v>
      </c>
      <c r="D93" s="258">
        <f t="shared" si="48"/>
        <v>0</v>
      </c>
      <c r="E93" s="258">
        <f t="shared" si="48"/>
        <v>0</v>
      </c>
      <c r="F93" s="258">
        <f t="shared" si="48"/>
        <v>0</v>
      </c>
      <c r="G93" s="258">
        <f t="shared" si="48"/>
        <v>0</v>
      </c>
      <c r="H93" s="258">
        <f t="shared" si="48"/>
        <v>0</v>
      </c>
      <c r="I93" s="258">
        <f t="shared" si="48"/>
        <v>0</v>
      </c>
      <c r="J93" s="258">
        <f t="shared" si="48"/>
        <v>0</v>
      </c>
      <c r="K93" s="258" t="e">
        <f>+I93-J93+ABRIL!K93</f>
        <v>#REF!</v>
      </c>
      <c r="L93" s="359" t="e">
        <f t="shared" si="1"/>
        <v>#REF!</v>
      </c>
      <c r="M93" s="258" t="e">
        <f t="shared" si="49"/>
        <v>#REF!</v>
      </c>
      <c r="N93" s="258">
        <f t="shared" si="49"/>
        <v>0</v>
      </c>
      <c r="O93" s="258">
        <f t="shared" si="49"/>
        <v>0</v>
      </c>
      <c r="P93" s="258" t="e">
        <f>+N93-O93+ABRIL!P93</f>
        <v>#REF!</v>
      </c>
      <c r="Q93" s="359" t="e">
        <f t="shared" si="2"/>
        <v>#REF!</v>
      </c>
      <c r="R93" s="258" t="e">
        <f>+R94</f>
        <v>#REF!</v>
      </c>
      <c r="S93" s="359" t="e">
        <f t="shared" si="3"/>
        <v>#REF!</v>
      </c>
      <c r="T93" s="258" t="e">
        <f>+ABRIL!V93</f>
        <v>#REF!</v>
      </c>
      <c r="U93" s="258">
        <f>+U94</f>
        <v>0</v>
      </c>
      <c r="V93" s="258" t="e">
        <f t="shared" si="14"/>
        <v>#REF!</v>
      </c>
      <c r="W93" s="359" t="e">
        <f t="shared" si="4"/>
        <v>#REF!</v>
      </c>
      <c r="X93" s="258">
        <f t="shared" si="40"/>
        <v>0</v>
      </c>
      <c r="Y93" s="258" t="e">
        <f>+X93+ABRIL!Y93</f>
        <v>#REF!</v>
      </c>
      <c r="Z93" s="359" t="e">
        <f t="shared" si="5"/>
        <v>#REF!</v>
      </c>
      <c r="AA93" s="261" t="e">
        <f>+AA94</f>
        <v>#REF!</v>
      </c>
    </row>
    <row r="94" spans="1:27" s="358" customFormat="1" x14ac:dyDescent="0.2">
      <c r="A94" s="330" t="s">
        <v>240</v>
      </c>
      <c r="B94" s="329" t="s">
        <v>188</v>
      </c>
      <c r="C94" s="258">
        <f t="shared" si="48"/>
        <v>0</v>
      </c>
      <c r="D94" s="258">
        <f t="shared" si="48"/>
        <v>0</v>
      </c>
      <c r="E94" s="258">
        <f t="shared" si="48"/>
        <v>0</v>
      </c>
      <c r="F94" s="258">
        <f t="shared" si="48"/>
        <v>0</v>
      </c>
      <c r="G94" s="258">
        <f t="shared" si="48"/>
        <v>0</v>
      </c>
      <c r="H94" s="258">
        <f t="shared" si="48"/>
        <v>0</v>
      </c>
      <c r="I94" s="258">
        <f t="shared" si="48"/>
        <v>0</v>
      </c>
      <c r="J94" s="258">
        <f t="shared" si="48"/>
        <v>0</v>
      </c>
      <c r="K94" s="258" t="e">
        <f>+I94-J94+ABRIL!K94</f>
        <v>#REF!</v>
      </c>
      <c r="L94" s="359" t="e">
        <f t="shared" si="1"/>
        <v>#REF!</v>
      </c>
      <c r="M94" s="258" t="e">
        <f t="shared" si="49"/>
        <v>#REF!</v>
      </c>
      <c r="N94" s="258">
        <f t="shared" si="49"/>
        <v>0</v>
      </c>
      <c r="O94" s="258">
        <f t="shared" si="49"/>
        <v>0</v>
      </c>
      <c r="P94" s="258" t="e">
        <f>+N94-O94+ABRIL!P94</f>
        <v>#REF!</v>
      </c>
      <c r="Q94" s="359" t="e">
        <f t="shared" si="2"/>
        <v>#REF!</v>
      </c>
      <c r="R94" s="258" t="e">
        <f>+R95</f>
        <v>#REF!</v>
      </c>
      <c r="S94" s="359" t="e">
        <f t="shared" si="3"/>
        <v>#REF!</v>
      </c>
      <c r="T94" s="258" t="e">
        <f>+ABRIL!V94</f>
        <v>#REF!</v>
      </c>
      <c r="U94" s="258">
        <f>+U95</f>
        <v>0</v>
      </c>
      <c r="V94" s="258" t="e">
        <f t="shared" si="14"/>
        <v>#REF!</v>
      </c>
      <c r="W94" s="359" t="e">
        <f t="shared" si="4"/>
        <v>#REF!</v>
      </c>
      <c r="X94" s="258">
        <f t="shared" si="40"/>
        <v>0</v>
      </c>
      <c r="Y94" s="258" t="e">
        <f>+X94+ABRIL!Y94</f>
        <v>#REF!</v>
      </c>
      <c r="Z94" s="359" t="e">
        <f t="shared" si="5"/>
        <v>#REF!</v>
      </c>
      <c r="AA94" s="261" t="e">
        <f>+AA95</f>
        <v>#REF!</v>
      </c>
    </row>
    <row r="95" spans="1:27" s="358" customFormat="1" x14ac:dyDescent="0.2">
      <c r="A95" s="330" t="s">
        <v>241</v>
      </c>
      <c r="B95" s="329" t="s">
        <v>190</v>
      </c>
      <c r="C95" s="258">
        <f t="shared" ref="C95:J95" si="50">SUM(C96:C99)</f>
        <v>0</v>
      </c>
      <c r="D95" s="258">
        <f t="shared" si="50"/>
        <v>0</v>
      </c>
      <c r="E95" s="258">
        <f t="shared" si="50"/>
        <v>0</v>
      </c>
      <c r="F95" s="258">
        <f t="shared" si="50"/>
        <v>0</v>
      </c>
      <c r="G95" s="258">
        <f t="shared" si="50"/>
        <v>0</v>
      </c>
      <c r="H95" s="258">
        <f t="shared" si="50"/>
        <v>0</v>
      </c>
      <c r="I95" s="258">
        <f t="shared" si="50"/>
        <v>0</v>
      </c>
      <c r="J95" s="258">
        <f t="shared" si="50"/>
        <v>0</v>
      </c>
      <c r="K95" s="258" t="e">
        <f>+I95-J95+ABRIL!K95</f>
        <v>#REF!</v>
      </c>
      <c r="L95" s="359" t="e">
        <f t="shared" si="1"/>
        <v>#REF!</v>
      </c>
      <c r="M95" s="258" t="e">
        <f>SUM(M96:M99)</f>
        <v>#REF!</v>
      </c>
      <c r="N95" s="258">
        <f>SUM(N96:N99)</f>
        <v>0</v>
      </c>
      <c r="O95" s="258">
        <f>SUM(O96:O99)</f>
        <v>0</v>
      </c>
      <c r="P95" s="258" t="e">
        <f>+N95-O95+ABRIL!P95</f>
        <v>#REF!</v>
      </c>
      <c r="Q95" s="359" t="e">
        <f t="shared" si="2"/>
        <v>#REF!</v>
      </c>
      <c r="R95" s="258" t="e">
        <f>SUM(R96:R99)</f>
        <v>#REF!</v>
      </c>
      <c r="S95" s="359" t="e">
        <f t="shared" si="3"/>
        <v>#REF!</v>
      </c>
      <c r="T95" s="258" t="e">
        <f>+ABRIL!V95</f>
        <v>#REF!</v>
      </c>
      <c r="U95" s="258">
        <f>SUM(U96:U99)</f>
        <v>0</v>
      </c>
      <c r="V95" s="258" t="e">
        <f t="shared" si="14"/>
        <v>#REF!</v>
      </c>
      <c r="W95" s="359" t="e">
        <f t="shared" si="4"/>
        <v>#REF!</v>
      </c>
      <c r="X95" s="258">
        <f t="shared" si="40"/>
        <v>0</v>
      </c>
      <c r="Y95" s="258" t="e">
        <f>+X95+ABRIL!Y95</f>
        <v>#REF!</v>
      </c>
      <c r="Z95" s="359" t="e">
        <f t="shared" si="5"/>
        <v>#REF!</v>
      </c>
      <c r="AA95" s="261" t="e">
        <f>SUM(AA96:AA99)</f>
        <v>#REF!</v>
      </c>
    </row>
    <row r="96" spans="1:27" x14ac:dyDescent="0.2">
      <c r="A96" s="276" t="s">
        <v>242</v>
      </c>
      <c r="B96" s="333" t="s">
        <v>243</v>
      </c>
      <c r="C96" s="278">
        <v>0</v>
      </c>
      <c r="D96" s="279">
        <v>0</v>
      </c>
      <c r="E96" s="279">
        <v>0</v>
      </c>
      <c r="F96" s="279"/>
      <c r="G96" s="279">
        <v>0</v>
      </c>
      <c r="H96" s="278">
        <f>+C96+D96-E96+F96-G96</f>
        <v>0</v>
      </c>
      <c r="I96" s="279">
        <f>+'CDP-RP MAY'!C230</f>
        <v>0</v>
      </c>
      <c r="J96" s="279">
        <v>0</v>
      </c>
      <c r="K96" s="278" t="e">
        <f>+I96-J96+ABRIL!K96</f>
        <v>#REF!</v>
      </c>
      <c r="L96" s="362" t="e">
        <f t="shared" si="1"/>
        <v>#REF!</v>
      </c>
      <c r="M96" s="279" t="e">
        <f>+H96-K96</f>
        <v>#REF!</v>
      </c>
      <c r="N96" s="279">
        <f>+'CDP-RP MAY'!G230</f>
        <v>0</v>
      </c>
      <c r="O96" s="279">
        <v>0</v>
      </c>
      <c r="P96" s="278" t="e">
        <f>+N96-O96+ABRIL!P96</f>
        <v>#REF!</v>
      </c>
      <c r="Q96" s="362" t="e">
        <f t="shared" si="2"/>
        <v>#REF!</v>
      </c>
      <c r="R96" s="279" t="e">
        <f>+H96-P96</f>
        <v>#REF!</v>
      </c>
      <c r="S96" s="362" t="e">
        <f t="shared" si="3"/>
        <v>#REF!</v>
      </c>
      <c r="T96" s="278" t="e">
        <f>+ABRIL!V96</f>
        <v>#REF!</v>
      </c>
      <c r="U96" s="278"/>
      <c r="V96" s="278" t="e">
        <f t="shared" si="14"/>
        <v>#REF!</v>
      </c>
      <c r="W96" s="362" t="e">
        <f t="shared" si="4"/>
        <v>#REF!</v>
      </c>
      <c r="X96" s="278">
        <f t="shared" si="40"/>
        <v>0</v>
      </c>
      <c r="Y96" s="278" t="e">
        <f>+X96+ABRIL!Y96</f>
        <v>#REF!</v>
      </c>
      <c r="Z96" s="362" t="e">
        <f t="shared" si="5"/>
        <v>#REF!</v>
      </c>
      <c r="AA96" s="282" t="e">
        <f>+P96-Y96</f>
        <v>#REF!</v>
      </c>
    </row>
    <row r="97" spans="1:256" x14ac:dyDescent="0.2">
      <c r="A97" s="276" t="s">
        <v>244</v>
      </c>
      <c r="B97" s="333" t="s">
        <v>245</v>
      </c>
      <c r="C97" s="278">
        <v>0</v>
      </c>
      <c r="D97" s="279">
        <v>0</v>
      </c>
      <c r="E97" s="279">
        <v>0</v>
      </c>
      <c r="F97" s="279"/>
      <c r="G97" s="279">
        <v>0</v>
      </c>
      <c r="H97" s="278">
        <f>+C97+D97-E97+F97-G97</f>
        <v>0</v>
      </c>
      <c r="I97" s="279">
        <f>+'CDP-RP MAY'!C237</f>
        <v>0</v>
      </c>
      <c r="J97" s="279">
        <v>0</v>
      </c>
      <c r="K97" s="278" t="e">
        <f>+I97-J97+ABRIL!K97</f>
        <v>#REF!</v>
      </c>
      <c r="L97" s="362" t="e">
        <f t="shared" si="1"/>
        <v>#REF!</v>
      </c>
      <c r="M97" s="279" t="e">
        <f>+H97-K97</f>
        <v>#REF!</v>
      </c>
      <c r="N97" s="279">
        <f>+'CDP-RP MAY'!G237</f>
        <v>0</v>
      </c>
      <c r="O97" s="279">
        <v>0</v>
      </c>
      <c r="P97" s="278" t="e">
        <f>+N97-O97+ABRIL!P97</f>
        <v>#REF!</v>
      </c>
      <c r="Q97" s="362" t="e">
        <f t="shared" si="2"/>
        <v>#REF!</v>
      </c>
      <c r="R97" s="279" t="e">
        <f>+H97-P97</f>
        <v>#REF!</v>
      </c>
      <c r="S97" s="362" t="e">
        <f t="shared" si="3"/>
        <v>#REF!</v>
      </c>
      <c r="T97" s="278" t="e">
        <f>+ABRIL!V97</f>
        <v>#REF!</v>
      </c>
      <c r="U97" s="278"/>
      <c r="V97" s="278" t="e">
        <f t="shared" si="14"/>
        <v>#REF!</v>
      </c>
      <c r="W97" s="362" t="e">
        <f t="shared" si="4"/>
        <v>#REF!</v>
      </c>
      <c r="X97" s="278">
        <f t="shared" si="40"/>
        <v>0</v>
      </c>
      <c r="Y97" s="278" t="e">
        <f>+X97+ABRIL!Y97</f>
        <v>#REF!</v>
      </c>
      <c r="Z97" s="362" t="e">
        <f t="shared" si="5"/>
        <v>#REF!</v>
      </c>
      <c r="AA97" s="282" t="e">
        <f>+P97-Y97</f>
        <v>#REF!</v>
      </c>
    </row>
    <row r="98" spans="1:256" x14ac:dyDescent="0.2">
      <c r="A98" s="276" t="s">
        <v>246</v>
      </c>
      <c r="B98" s="333" t="s">
        <v>247</v>
      </c>
      <c r="C98" s="279"/>
      <c r="D98" s="279">
        <v>0</v>
      </c>
      <c r="E98" s="279">
        <v>0</v>
      </c>
      <c r="F98" s="279"/>
      <c r="G98" s="279">
        <v>0</v>
      </c>
      <c r="H98" s="278">
        <f>+C98+D98-E98+F98-G98</f>
        <v>0</v>
      </c>
      <c r="I98" s="279">
        <f>+'CDP-RP MAY'!C244</f>
        <v>0</v>
      </c>
      <c r="J98" s="279">
        <v>0</v>
      </c>
      <c r="K98" s="278" t="e">
        <f>+I98-J98+ABRIL!K98</f>
        <v>#REF!</v>
      </c>
      <c r="L98" s="362" t="e">
        <f t="shared" si="1"/>
        <v>#REF!</v>
      </c>
      <c r="M98" s="279" t="e">
        <f>+H98-K98</f>
        <v>#REF!</v>
      </c>
      <c r="N98" s="279">
        <f>+'CDP-RP MAY'!G244</f>
        <v>0</v>
      </c>
      <c r="O98" s="279">
        <v>0</v>
      </c>
      <c r="P98" s="278" t="e">
        <f>+N98-O98+ABRIL!P98</f>
        <v>#REF!</v>
      </c>
      <c r="Q98" s="362" t="e">
        <f t="shared" si="2"/>
        <v>#REF!</v>
      </c>
      <c r="R98" s="279" t="e">
        <f>+H98-P98</f>
        <v>#REF!</v>
      </c>
      <c r="S98" s="362" t="e">
        <f t="shared" si="3"/>
        <v>#REF!</v>
      </c>
      <c r="T98" s="278" t="e">
        <f>+ABRIL!V98</f>
        <v>#REF!</v>
      </c>
      <c r="U98" s="278"/>
      <c r="V98" s="278" t="e">
        <f t="shared" si="14"/>
        <v>#REF!</v>
      </c>
      <c r="W98" s="362" t="e">
        <f t="shared" si="4"/>
        <v>#REF!</v>
      </c>
      <c r="X98" s="278">
        <f t="shared" si="40"/>
        <v>0</v>
      </c>
      <c r="Y98" s="278" t="e">
        <f>+X98+ABRIL!Y98</f>
        <v>#REF!</v>
      </c>
      <c r="Z98" s="362" t="e">
        <f t="shared" si="5"/>
        <v>#REF!</v>
      </c>
      <c r="AA98" s="282" t="e">
        <f>+P98-Y98</f>
        <v>#REF!</v>
      </c>
    </row>
    <row r="99" spans="1:256" x14ac:dyDescent="0.2">
      <c r="A99" s="374" t="s">
        <v>248</v>
      </c>
      <c r="B99" s="375" t="s">
        <v>249</v>
      </c>
      <c r="C99" s="372">
        <v>0</v>
      </c>
      <c r="D99" s="371">
        <v>0</v>
      </c>
      <c r="E99" s="371">
        <v>0</v>
      </c>
      <c r="F99" s="371"/>
      <c r="G99" s="371">
        <v>0</v>
      </c>
      <c r="H99" s="372">
        <f>+C99+D99-E99+F99-G99</f>
        <v>0</v>
      </c>
      <c r="I99" s="371">
        <f>+'CDP-RP MAY'!C262</f>
        <v>0</v>
      </c>
      <c r="J99" s="371"/>
      <c r="K99" s="372" t="e">
        <f>+I99-J99+ABRIL!K99</f>
        <v>#REF!</v>
      </c>
      <c r="L99" s="376" t="e">
        <f t="shared" si="1"/>
        <v>#REF!</v>
      </c>
      <c r="M99" s="371" t="e">
        <f>+H99-K99</f>
        <v>#REF!</v>
      </c>
      <c r="N99" s="371">
        <f>+'CDP-RP MAY'!G262</f>
        <v>0</v>
      </c>
      <c r="O99" s="371"/>
      <c r="P99" s="372" t="e">
        <f>+N99-O99+ABRIL!P99</f>
        <v>#REF!</v>
      </c>
      <c r="Q99" s="376" t="e">
        <f t="shared" si="2"/>
        <v>#REF!</v>
      </c>
      <c r="R99" s="371" t="e">
        <f>+H99-P99</f>
        <v>#REF!</v>
      </c>
      <c r="S99" s="376" t="e">
        <f t="shared" si="3"/>
        <v>#REF!</v>
      </c>
      <c r="T99" s="372" t="e">
        <f>+ABRIL!V99</f>
        <v>#REF!</v>
      </c>
      <c r="U99" s="372"/>
      <c r="V99" s="372" t="e">
        <f t="shared" si="14"/>
        <v>#REF!</v>
      </c>
      <c r="W99" s="376" t="e">
        <f t="shared" si="4"/>
        <v>#REF!</v>
      </c>
      <c r="X99" s="372">
        <f t="shared" si="40"/>
        <v>0</v>
      </c>
      <c r="Y99" s="372" t="e">
        <f>+X99+ABRIL!Y99</f>
        <v>#REF!</v>
      </c>
      <c r="Z99" s="376" t="e">
        <f t="shared" si="5"/>
        <v>#REF!</v>
      </c>
      <c r="AA99" s="377" t="e">
        <f>+P99-Y99</f>
        <v>#REF!</v>
      </c>
    </row>
    <row r="106" spans="1:256" s="216" customFormat="1" ht="18" x14ac:dyDescent="0.25">
      <c r="B106" s="335"/>
      <c r="H106" s="224"/>
      <c r="L106" s="222"/>
      <c r="Q106" s="336"/>
      <c r="R106" s="335"/>
      <c r="S106" s="336"/>
      <c r="T106" s="335"/>
      <c r="W106" s="222"/>
      <c r="Z106" s="222"/>
    </row>
    <row r="107" spans="1:256" s="216" customFormat="1" ht="18" x14ac:dyDescent="0.25">
      <c r="B107" s="217" t="s">
        <v>250</v>
      </c>
      <c r="C107" s="217"/>
      <c r="D107" s="217"/>
      <c r="E107" s="217"/>
      <c r="F107" s="218"/>
      <c r="G107" s="217"/>
      <c r="H107" s="219"/>
      <c r="I107" s="218"/>
      <c r="J107" s="218"/>
      <c r="K107" s="218"/>
      <c r="L107" s="220"/>
      <c r="Q107" s="221" t="s">
        <v>251</v>
      </c>
      <c r="R107" s="217"/>
      <c r="S107" s="222"/>
      <c r="U107" s="218"/>
      <c r="V107" s="218"/>
      <c r="W107" s="223"/>
      <c r="Z107" s="222"/>
      <c r="IT107" s="218"/>
      <c r="IU107" s="218"/>
      <c r="IV107" s="218"/>
    </row>
    <row r="108" spans="1:256" s="216" customFormat="1" ht="18" x14ac:dyDescent="0.25">
      <c r="B108" s="217" t="s">
        <v>252</v>
      </c>
      <c r="C108" s="217"/>
      <c r="D108" s="217"/>
      <c r="E108" s="217"/>
      <c r="F108" s="218"/>
      <c r="G108" s="217"/>
      <c r="H108" s="219"/>
      <c r="I108" s="218"/>
      <c r="J108" s="218"/>
      <c r="K108" s="218"/>
      <c r="L108" s="220"/>
      <c r="Q108" s="221" t="s">
        <v>253</v>
      </c>
      <c r="R108" s="217"/>
      <c r="S108" s="222"/>
      <c r="U108" s="218"/>
      <c r="V108" s="218"/>
      <c r="W108" s="223"/>
      <c r="Z108" s="222"/>
      <c r="IT108" s="218"/>
      <c r="IU108" s="218"/>
      <c r="IV108" s="218"/>
    </row>
    <row r="109" spans="1:256" s="216" customFormat="1" ht="18" x14ac:dyDescent="0.25">
      <c r="B109" s="217" t="s">
        <v>254</v>
      </c>
      <c r="F109" s="218"/>
      <c r="H109" s="224"/>
      <c r="I109" s="218"/>
      <c r="J109" s="218"/>
      <c r="K109" s="218"/>
      <c r="L109" s="222"/>
      <c r="Q109" s="221" t="s">
        <v>255</v>
      </c>
      <c r="S109" s="222"/>
      <c r="U109" s="218"/>
      <c r="V109" s="218"/>
      <c r="W109" s="223"/>
      <c r="Z109" s="222"/>
      <c r="IT109" s="218"/>
      <c r="IU109" s="218"/>
      <c r="IV109" s="218"/>
    </row>
  </sheetData>
  <sheetProtection selectLockedCells="1" selectUnlockedCells="1"/>
  <mergeCells count="28"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W6:W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</mergeCells>
  <printOptions horizontalCentered="1"/>
  <pageMargins left="0.51180555555555551" right="1.1812499999999999" top="0.55138888888888893" bottom="0.55138888888888893" header="0.51180555555555551" footer="0.51180555555555551"/>
  <pageSetup firstPageNumber="0" fitToHeight="0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topLeftCell="A276" workbookViewId="0">
      <selection activeCell="D299" sqref="D299"/>
    </sheetView>
  </sheetViews>
  <sheetFormatPr baseColWidth="10" defaultRowHeight="15" x14ac:dyDescent="0.25"/>
  <cols>
    <col min="1" max="1" width="15.140625" style="1" customWidth="1"/>
    <col min="2" max="2" width="14.5703125" style="1" customWidth="1"/>
    <col min="3" max="3" width="21.5703125" style="1" customWidth="1"/>
    <col min="4" max="4" width="103" style="1" customWidth="1"/>
    <col min="5" max="5" width="16.85546875" style="1" customWidth="1"/>
    <col min="6" max="6" width="11.7109375" style="1" customWidth="1"/>
    <col min="7" max="7" width="17.42578125" style="1" customWidth="1"/>
    <col min="8" max="8" width="11.42578125" style="1"/>
    <col min="9" max="9" width="11.85546875" style="1" customWidth="1"/>
    <col min="10" max="16384" width="11.42578125" style="1"/>
  </cols>
  <sheetData>
    <row r="1" spans="1:7" x14ac:dyDescent="0.25">
      <c r="D1" s="4"/>
      <c r="G1" s="5"/>
    </row>
    <row r="2" spans="1:7" x14ac:dyDescent="0.25">
      <c r="D2" s="4"/>
      <c r="G2" s="5"/>
    </row>
    <row r="3" spans="1:7" x14ac:dyDescent="0.25">
      <c r="A3" s="6" t="s">
        <v>0</v>
      </c>
      <c r="B3" s="7" t="s">
        <v>1</v>
      </c>
      <c r="C3" s="7" t="s">
        <v>2</v>
      </c>
      <c r="D3" s="9" t="s">
        <v>3</v>
      </c>
      <c r="E3" s="7" t="s">
        <v>4</v>
      </c>
      <c r="F3" s="7" t="s">
        <v>5</v>
      </c>
      <c r="G3" s="10" t="s">
        <v>2</v>
      </c>
    </row>
    <row r="4" spans="1:7" x14ac:dyDescent="0.25">
      <c r="A4" s="337"/>
      <c r="B4" s="7"/>
      <c r="C4" s="22"/>
      <c r="D4" s="338"/>
      <c r="E4" s="7"/>
      <c r="F4" s="7"/>
      <c r="G4" s="10"/>
    </row>
    <row r="5" spans="1:7" x14ac:dyDescent="0.25">
      <c r="A5" s="18"/>
      <c r="B5" s="21"/>
      <c r="C5" s="22"/>
      <c r="D5" s="339"/>
      <c r="E5" s="340"/>
      <c r="F5" s="21"/>
      <c r="G5" s="22"/>
    </row>
    <row r="6" spans="1:7" x14ac:dyDescent="0.25">
      <c r="A6" s="17"/>
      <c r="B6" s="17"/>
      <c r="C6" s="22">
        <f>SUM(C4:C5)</f>
        <v>0</v>
      </c>
      <c r="D6" s="20" t="s">
        <v>6</v>
      </c>
      <c r="E6" s="21"/>
      <c r="F6" s="21"/>
      <c r="G6" s="22">
        <f>SUM(G4:G5)</f>
        <v>0</v>
      </c>
    </row>
    <row r="7" spans="1:7" x14ac:dyDescent="0.25">
      <c r="A7" s="23"/>
      <c r="B7" s="23"/>
      <c r="C7" s="23"/>
      <c r="D7" s="25"/>
      <c r="E7" s="26"/>
      <c r="F7" s="26"/>
      <c r="G7" s="27"/>
    </row>
    <row r="8" spans="1:7" x14ac:dyDescent="0.25">
      <c r="A8" s="23"/>
      <c r="B8" s="23"/>
      <c r="C8" s="23"/>
      <c r="D8" s="25"/>
      <c r="E8" s="26"/>
      <c r="F8" s="26"/>
      <c r="G8" s="27"/>
    </row>
    <row r="9" spans="1:7" x14ac:dyDescent="0.25">
      <c r="A9" s="18" t="s">
        <v>0</v>
      </c>
      <c r="B9" s="21" t="s">
        <v>1</v>
      </c>
      <c r="C9" s="7" t="s">
        <v>2</v>
      </c>
      <c r="D9" s="28" t="s">
        <v>7</v>
      </c>
      <c r="E9" s="21" t="s">
        <v>4</v>
      </c>
      <c r="F9" s="21" t="s">
        <v>5</v>
      </c>
      <c r="G9" s="22" t="s">
        <v>2</v>
      </c>
    </row>
    <row r="10" spans="1:7" x14ac:dyDescent="0.25">
      <c r="A10" s="6"/>
      <c r="B10" s="7"/>
      <c r="C10" s="7"/>
      <c r="D10" s="28"/>
      <c r="E10" s="7"/>
      <c r="F10" s="7"/>
      <c r="G10" s="10"/>
    </row>
    <row r="11" spans="1:7" x14ac:dyDescent="0.25">
      <c r="A11" s="6"/>
      <c r="B11" s="7"/>
      <c r="C11" s="7"/>
      <c r="D11" s="28"/>
      <c r="E11" s="7"/>
      <c r="F11" s="7"/>
      <c r="G11" s="10"/>
    </row>
    <row r="12" spans="1:7" x14ac:dyDescent="0.25">
      <c r="A12" s="18"/>
      <c r="B12" s="21"/>
      <c r="C12" s="21"/>
      <c r="D12" s="28"/>
      <c r="E12" s="21"/>
      <c r="F12" s="21"/>
      <c r="G12" s="22"/>
    </row>
    <row r="13" spans="1:7" x14ac:dyDescent="0.25">
      <c r="A13" s="18"/>
      <c r="B13" s="18"/>
      <c r="C13" s="22">
        <f>SUM(C10:C12)</f>
        <v>0</v>
      </c>
      <c r="D13" s="35" t="s">
        <v>6</v>
      </c>
      <c r="E13" s="21"/>
      <c r="F13" s="21"/>
      <c r="G13" s="22">
        <f>SUM(G10:G12)</f>
        <v>0</v>
      </c>
    </row>
    <row r="14" spans="1:7" x14ac:dyDescent="0.25">
      <c r="A14" s="26"/>
      <c r="B14" s="26"/>
      <c r="C14" s="26"/>
      <c r="D14" s="37"/>
      <c r="E14" s="26"/>
      <c r="F14" s="26"/>
      <c r="G14" s="27"/>
    </row>
    <row r="15" spans="1:7" x14ac:dyDescent="0.25">
      <c r="A15" s="26"/>
      <c r="B15" s="26"/>
      <c r="C15" s="26"/>
      <c r="D15" s="37"/>
      <c r="E15" s="26"/>
      <c r="F15" s="26"/>
      <c r="G15" s="27"/>
    </row>
    <row r="16" spans="1:7" x14ac:dyDescent="0.25">
      <c r="A16" s="18" t="s">
        <v>0</v>
      </c>
      <c r="B16" s="21" t="s">
        <v>1</v>
      </c>
      <c r="C16" s="7" t="s">
        <v>2</v>
      </c>
      <c r="D16" s="28" t="s">
        <v>8</v>
      </c>
      <c r="E16" s="21" t="s">
        <v>4</v>
      </c>
      <c r="F16" s="21" t="s">
        <v>5</v>
      </c>
      <c r="G16" s="22" t="s">
        <v>2</v>
      </c>
    </row>
    <row r="17" spans="1:7" x14ac:dyDescent="0.25">
      <c r="A17" s="44"/>
      <c r="B17" s="44"/>
      <c r="C17" s="44"/>
      <c r="D17" s="46"/>
      <c r="E17" s="44"/>
      <c r="F17" s="44"/>
      <c r="G17" s="47"/>
    </row>
    <row r="18" spans="1:7" x14ac:dyDescent="0.25">
      <c r="A18" s="44"/>
      <c r="B18" s="44"/>
      <c r="C18" s="44"/>
      <c r="D18" s="46"/>
      <c r="E18" s="44"/>
      <c r="F18" s="44"/>
      <c r="G18" s="47"/>
    </row>
    <row r="19" spans="1:7" x14ac:dyDescent="0.25">
      <c r="A19" s="18"/>
      <c r="B19" s="18"/>
      <c r="C19" s="22">
        <f>SUM(C17:C18)</f>
        <v>0</v>
      </c>
      <c r="D19" s="35" t="s">
        <v>6</v>
      </c>
      <c r="E19" s="21"/>
      <c r="F19" s="21"/>
      <c r="G19" s="22">
        <f>SUM(G17:G18)</f>
        <v>0</v>
      </c>
    </row>
    <row r="20" spans="1:7" x14ac:dyDescent="0.25">
      <c r="A20" s="23"/>
      <c r="B20" s="23"/>
      <c r="C20" s="23"/>
      <c r="D20" s="25"/>
      <c r="E20" s="26"/>
      <c r="F20" s="26"/>
      <c r="G20" s="27"/>
    </row>
    <row r="21" spans="1:7" x14ac:dyDescent="0.25">
      <c r="A21" s="23"/>
      <c r="B21" s="23"/>
      <c r="C21" s="23"/>
      <c r="D21" s="25"/>
      <c r="E21" s="26"/>
      <c r="F21" s="26"/>
      <c r="G21" s="27"/>
    </row>
    <row r="22" spans="1:7" x14ac:dyDescent="0.25">
      <c r="A22" s="18" t="s">
        <v>0</v>
      </c>
      <c r="B22" s="21" t="s">
        <v>1</v>
      </c>
      <c r="C22" s="7" t="s">
        <v>2</v>
      </c>
      <c r="D22" s="28" t="s">
        <v>9</v>
      </c>
      <c r="E22" s="21" t="s">
        <v>4</v>
      </c>
      <c r="F22" s="21" t="s">
        <v>5</v>
      </c>
      <c r="G22" s="22" t="s">
        <v>2</v>
      </c>
    </row>
    <row r="23" spans="1:7" x14ac:dyDescent="0.25">
      <c r="A23" s="18"/>
      <c r="B23" s="21"/>
      <c r="C23" s="21"/>
      <c r="D23" s="28"/>
      <c r="E23" s="21"/>
      <c r="F23" s="21"/>
      <c r="G23" s="22"/>
    </row>
    <row r="24" spans="1:7" x14ac:dyDescent="0.25">
      <c r="A24" s="18"/>
      <c r="B24" s="21"/>
      <c r="C24" s="21"/>
      <c r="D24" s="28"/>
      <c r="E24" s="21"/>
      <c r="F24" s="21"/>
      <c r="G24" s="22"/>
    </row>
    <row r="25" spans="1:7" x14ac:dyDescent="0.25">
      <c r="A25" s="18"/>
      <c r="B25" s="18"/>
      <c r="C25" s="22">
        <f>SUM(C23:C24)</f>
        <v>0</v>
      </c>
      <c r="D25" s="35" t="s">
        <v>6</v>
      </c>
      <c r="E25" s="21"/>
      <c r="F25" s="21"/>
      <c r="G25" s="22">
        <f>SUM(G23:G24)</f>
        <v>0</v>
      </c>
    </row>
    <row r="26" spans="1:7" x14ac:dyDescent="0.25">
      <c r="A26" s="23"/>
      <c r="B26" s="23"/>
      <c r="C26" s="23"/>
      <c r="D26" s="25"/>
      <c r="E26" s="26"/>
      <c r="F26" s="26"/>
      <c r="G26" s="27"/>
    </row>
    <row r="27" spans="1:7" x14ac:dyDescent="0.25">
      <c r="A27" s="23"/>
      <c r="B27" s="26"/>
      <c r="C27" s="26"/>
      <c r="D27" s="43"/>
      <c r="E27" s="26"/>
      <c r="F27" s="26"/>
      <c r="G27" s="27"/>
    </row>
    <row r="28" spans="1:7" x14ac:dyDescent="0.25">
      <c r="A28" s="18" t="s">
        <v>0</v>
      </c>
      <c r="B28" s="21" t="s">
        <v>1</v>
      </c>
      <c r="C28" s="7" t="s">
        <v>2</v>
      </c>
      <c r="D28" s="40" t="s">
        <v>10</v>
      </c>
      <c r="E28" s="21" t="s">
        <v>4</v>
      </c>
      <c r="F28" s="21" t="s">
        <v>5</v>
      </c>
      <c r="G28" s="22" t="s">
        <v>2</v>
      </c>
    </row>
    <row r="29" spans="1:7" x14ac:dyDescent="0.25">
      <c r="A29" s="86"/>
      <c r="B29" s="33"/>
      <c r="C29" s="225"/>
      <c r="D29" s="242"/>
      <c r="E29" s="86"/>
      <c r="F29" s="33"/>
      <c r="G29" s="34"/>
    </row>
    <row r="30" spans="1:7" x14ac:dyDescent="0.25">
      <c r="A30" s="86"/>
      <c r="B30" s="33"/>
      <c r="C30" s="225"/>
      <c r="D30" s="242"/>
      <c r="E30" s="86"/>
      <c r="F30" s="33"/>
      <c r="G30" s="34"/>
    </row>
    <row r="31" spans="1:7" x14ac:dyDescent="0.25">
      <c r="A31" s="86"/>
      <c r="B31" s="33"/>
      <c r="C31" s="225"/>
      <c r="D31" s="242"/>
      <c r="E31" s="86"/>
      <c r="F31" s="33"/>
      <c r="G31" s="34"/>
    </row>
    <row r="32" spans="1:7" x14ac:dyDescent="0.25">
      <c r="A32" s="86"/>
      <c r="B32" s="33"/>
      <c r="C32" s="225"/>
      <c r="D32" s="242"/>
      <c r="E32" s="86"/>
      <c r="F32" s="33"/>
      <c r="G32" s="34"/>
    </row>
    <row r="33" spans="1:7" x14ac:dyDescent="0.25">
      <c r="A33" s="86"/>
      <c r="B33" s="33"/>
      <c r="C33" s="233"/>
      <c r="D33" s="46"/>
      <c r="E33" s="33"/>
      <c r="F33" s="33"/>
      <c r="G33" s="34"/>
    </row>
    <row r="34" spans="1:7" x14ac:dyDescent="0.25">
      <c r="A34" s="32"/>
      <c r="B34" s="33"/>
      <c r="C34" s="33"/>
      <c r="D34" s="46"/>
      <c r="E34" s="33"/>
      <c r="F34" s="33"/>
      <c r="G34" s="34"/>
    </row>
    <row r="35" spans="1:7" x14ac:dyDescent="0.25">
      <c r="A35" s="18"/>
      <c r="B35" s="18"/>
      <c r="C35" s="22">
        <f>SUM(C29:C34)</f>
        <v>0</v>
      </c>
      <c r="D35" s="35" t="s">
        <v>6</v>
      </c>
      <c r="E35" s="21"/>
      <c r="F35" s="21"/>
      <c r="G35" s="22">
        <f>SUM(G29:G34)</f>
        <v>0</v>
      </c>
    </row>
    <row r="36" spans="1:7" x14ac:dyDescent="0.25">
      <c r="A36" s="23"/>
      <c r="B36" s="23"/>
      <c r="C36" s="23"/>
      <c r="D36" s="25"/>
      <c r="E36" s="26"/>
      <c r="F36" s="26"/>
      <c r="G36" s="27"/>
    </row>
    <row r="37" spans="1:7" x14ac:dyDescent="0.25">
      <c r="A37" s="23"/>
      <c r="B37" s="23"/>
      <c r="C37" s="23"/>
      <c r="D37" s="25"/>
      <c r="E37" s="26"/>
      <c r="F37" s="26"/>
      <c r="G37" s="27"/>
    </row>
    <row r="38" spans="1:7" x14ac:dyDescent="0.25">
      <c r="A38" s="18" t="s">
        <v>0</v>
      </c>
      <c r="B38" s="21" t="s">
        <v>1</v>
      </c>
      <c r="C38" s="7" t="s">
        <v>2</v>
      </c>
      <c r="D38" s="28" t="s">
        <v>11</v>
      </c>
      <c r="E38" s="21" t="s">
        <v>4</v>
      </c>
      <c r="F38" s="21" t="s">
        <v>5</v>
      </c>
      <c r="G38" s="22" t="s">
        <v>2</v>
      </c>
    </row>
    <row r="39" spans="1:7" x14ac:dyDescent="0.25">
      <c r="A39" s="44"/>
      <c r="B39" s="44"/>
      <c r="C39" s="44"/>
      <c r="D39" s="46"/>
      <c r="E39" s="44"/>
      <c r="F39" s="44"/>
      <c r="G39" s="47"/>
    </row>
    <row r="40" spans="1:7" x14ac:dyDescent="0.25">
      <c r="A40" s="44"/>
      <c r="B40" s="44"/>
      <c r="C40" s="44"/>
      <c r="D40" s="46"/>
      <c r="E40" s="44"/>
      <c r="F40" s="44"/>
      <c r="G40" s="47"/>
    </row>
    <row r="41" spans="1:7" x14ac:dyDescent="0.25">
      <c r="A41" s="18"/>
      <c r="B41" s="18"/>
      <c r="C41" s="22">
        <f>SUM(C39:C40)</f>
        <v>0</v>
      </c>
      <c r="D41" s="35" t="s">
        <v>6</v>
      </c>
      <c r="E41" s="21"/>
      <c r="F41" s="21"/>
      <c r="G41" s="22">
        <f>SUM(G39:G40)</f>
        <v>0</v>
      </c>
    </row>
    <row r="42" spans="1:7" x14ac:dyDescent="0.25">
      <c r="A42" s="48"/>
      <c r="B42" s="48"/>
      <c r="C42" s="48"/>
      <c r="D42" s="51"/>
      <c r="E42" s="48"/>
      <c r="F42" s="48"/>
      <c r="G42" s="52"/>
    </row>
    <row r="43" spans="1:7" x14ac:dyDescent="0.25">
      <c r="A43" s="48"/>
      <c r="B43" s="48"/>
      <c r="C43" s="48"/>
      <c r="D43" s="51"/>
      <c r="E43" s="48"/>
      <c r="F43" s="48"/>
      <c r="G43" s="52"/>
    </row>
    <row r="44" spans="1:7" x14ac:dyDescent="0.25">
      <c r="A44" s="18" t="s">
        <v>0</v>
      </c>
      <c r="B44" s="21" t="s">
        <v>1</v>
      </c>
      <c r="C44" s="7" t="s">
        <v>2</v>
      </c>
      <c r="D44" s="40" t="s">
        <v>12</v>
      </c>
      <c r="E44" s="21" t="s">
        <v>4</v>
      </c>
      <c r="F44" s="21" t="s">
        <v>5</v>
      </c>
      <c r="G44" s="22" t="s">
        <v>2</v>
      </c>
    </row>
    <row r="45" spans="1:7" x14ac:dyDescent="0.25">
      <c r="A45" s="18"/>
      <c r="B45" s="21"/>
      <c r="C45" s="21"/>
      <c r="D45" s="40"/>
      <c r="E45" s="21"/>
      <c r="F45" s="21"/>
      <c r="G45" s="22"/>
    </row>
    <row r="46" spans="1:7" x14ac:dyDescent="0.25">
      <c r="A46" s="18"/>
      <c r="B46" s="21"/>
      <c r="C46" s="21"/>
      <c r="D46" s="40"/>
      <c r="E46" s="21"/>
      <c r="F46" s="21"/>
      <c r="G46" s="22"/>
    </row>
    <row r="47" spans="1:7" x14ac:dyDescent="0.25">
      <c r="A47" s="6"/>
      <c r="B47" s="6"/>
      <c r="C47" s="22">
        <f>SUM(C45:C46)</f>
        <v>0</v>
      </c>
      <c r="D47" s="53" t="s">
        <v>6</v>
      </c>
      <c r="E47" s="7"/>
      <c r="F47" s="7"/>
      <c r="G47" s="10">
        <f>SUM(G45:G46)</f>
        <v>0</v>
      </c>
    </row>
    <row r="48" spans="1:7" x14ac:dyDescent="0.25">
      <c r="A48" s="54"/>
      <c r="B48" s="54"/>
      <c r="C48" s="54"/>
      <c r="D48" s="56"/>
      <c r="E48" s="57"/>
      <c r="F48" s="57"/>
      <c r="G48" s="58"/>
    </row>
    <row r="49" spans="1:7" x14ac:dyDescent="0.25">
      <c r="A49" s="59"/>
      <c r="B49" s="59"/>
      <c r="C49" s="59"/>
      <c r="D49" s="61"/>
      <c r="E49" s="62"/>
      <c r="F49" s="62"/>
      <c r="G49" s="63"/>
    </row>
    <row r="50" spans="1:7" x14ac:dyDescent="0.25">
      <c r="A50" s="64" t="s">
        <v>0</v>
      </c>
      <c r="B50" s="65" t="s">
        <v>1</v>
      </c>
      <c r="C50" s="21" t="s">
        <v>2</v>
      </c>
      <c r="D50" s="66" t="s">
        <v>13</v>
      </c>
      <c r="E50" s="65" t="s">
        <v>4</v>
      </c>
      <c r="F50" s="65" t="s">
        <v>5</v>
      </c>
      <c r="G50" s="67" t="s">
        <v>2</v>
      </c>
    </row>
    <row r="51" spans="1:7" x14ac:dyDescent="0.25">
      <c r="A51" s="68"/>
      <c r="B51" s="69"/>
      <c r="C51" s="341"/>
      <c r="D51" s="378"/>
      <c r="E51" s="72"/>
      <c r="F51" s="69"/>
      <c r="G51" s="73"/>
    </row>
    <row r="52" spans="1:7" x14ac:dyDescent="0.25">
      <c r="A52" s="64"/>
      <c r="B52" s="65"/>
      <c r="C52" s="65"/>
      <c r="D52" s="66"/>
      <c r="E52" s="65"/>
      <c r="F52" s="65"/>
      <c r="G52" s="67"/>
    </row>
    <row r="53" spans="1:7" x14ac:dyDescent="0.25">
      <c r="A53" s="227"/>
      <c r="B53" s="228"/>
      <c r="C53" s="228"/>
      <c r="D53" s="229"/>
      <c r="E53" s="228"/>
      <c r="F53" s="228"/>
      <c r="G53" s="230"/>
    </row>
    <row r="54" spans="1:7" x14ac:dyDescent="0.25">
      <c r="A54" s="18"/>
      <c r="B54" s="21"/>
      <c r="C54" s="21"/>
      <c r="D54" s="40"/>
      <c r="E54" s="21"/>
      <c r="F54" s="21"/>
      <c r="G54" s="22"/>
    </row>
    <row r="55" spans="1:7" x14ac:dyDescent="0.25">
      <c r="A55" s="18"/>
      <c r="B55" s="18"/>
      <c r="C55" s="22">
        <f>SUM(C51:C54)</f>
        <v>0</v>
      </c>
      <c r="D55" s="35" t="s">
        <v>6</v>
      </c>
      <c r="E55" s="21"/>
      <c r="F55" s="21"/>
      <c r="G55" s="22">
        <f>SUM(G51:G54)</f>
        <v>0</v>
      </c>
    </row>
    <row r="56" spans="1:7" x14ac:dyDescent="0.25">
      <c r="A56" s="23"/>
      <c r="B56" s="23"/>
      <c r="C56" s="23"/>
      <c r="D56" s="25"/>
      <c r="E56" s="26"/>
      <c r="F56" s="26"/>
      <c r="G56" s="27"/>
    </row>
    <row r="57" spans="1:7" x14ac:dyDescent="0.25">
      <c r="A57" s="23"/>
      <c r="B57" s="23"/>
      <c r="C57" s="23"/>
      <c r="D57" s="25"/>
      <c r="E57" s="26"/>
      <c r="F57" s="26"/>
      <c r="G57" s="27"/>
    </row>
    <row r="58" spans="1:7" x14ac:dyDescent="0.25">
      <c r="A58" s="18" t="s">
        <v>0</v>
      </c>
      <c r="B58" s="21" t="s">
        <v>1</v>
      </c>
      <c r="C58" s="21" t="s">
        <v>2</v>
      </c>
      <c r="D58" s="40" t="s">
        <v>14</v>
      </c>
      <c r="E58" s="21" t="s">
        <v>4</v>
      </c>
      <c r="F58" s="21" t="s">
        <v>5</v>
      </c>
      <c r="G58" s="22" t="s">
        <v>2</v>
      </c>
    </row>
    <row r="59" spans="1:7" x14ac:dyDescent="0.25">
      <c r="A59" s="68"/>
      <c r="B59" s="69"/>
      <c r="C59" s="341"/>
      <c r="D59" s="378"/>
      <c r="E59" s="72"/>
      <c r="F59" s="69"/>
      <c r="G59" s="73"/>
    </row>
    <row r="60" spans="1:7" x14ac:dyDescent="0.25">
      <c r="A60" s="64"/>
      <c r="B60" s="65"/>
      <c r="C60" s="65"/>
      <c r="D60" s="46"/>
      <c r="E60" s="65"/>
      <c r="F60" s="65"/>
      <c r="G60" s="67"/>
    </row>
    <row r="61" spans="1:7" x14ac:dyDescent="0.25">
      <c r="A61" s="64"/>
      <c r="B61" s="65"/>
      <c r="C61" s="65"/>
      <c r="D61" s="46"/>
      <c r="E61" s="65"/>
      <c r="F61" s="65"/>
      <c r="G61" s="67"/>
    </row>
    <row r="62" spans="1:7" x14ac:dyDescent="0.25">
      <c r="A62" s="35"/>
      <c r="B62" s="18"/>
      <c r="C62" s="22">
        <f>SUM(C59:C61)</f>
        <v>0</v>
      </c>
      <c r="D62" s="35" t="s">
        <v>6</v>
      </c>
      <c r="E62" s="21"/>
      <c r="F62" s="21"/>
      <c r="G62" s="22">
        <f>SUM(G59:G61)</f>
        <v>0</v>
      </c>
    </row>
    <row r="63" spans="1:7" x14ac:dyDescent="0.25">
      <c r="A63" s="23"/>
      <c r="B63" s="23"/>
      <c r="C63" s="23"/>
      <c r="D63" s="25"/>
      <c r="E63" s="26"/>
      <c r="F63" s="26"/>
      <c r="G63" s="27"/>
    </row>
    <row r="64" spans="1:7" x14ac:dyDescent="0.25">
      <c r="A64" s="23"/>
      <c r="B64" s="23"/>
      <c r="C64" s="23"/>
      <c r="D64" s="25"/>
      <c r="E64" s="26"/>
      <c r="F64" s="26"/>
      <c r="G64" s="27"/>
    </row>
    <row r="65" spans="1:7" x14ac:dyDescent="0.25">
      <c r="A65" s="18" t="s">
        <v>0</v>
      </c>
      <c r="B65" s="21" t="s">
        <v>1</v>
      </c>
      <c r="C65" s="7" t="s">
        <v>2</v>
      </c>
      <c r="D65" s="80" t="s">
        <v>15</v>
      </c>
      <c r="E65" s="21" t="s">
        <v>4</v>
      </c>
      <c r="F65" s="21" t="s">
        <v>5</v>
      </c>
      <c r="G65" s="22" t="s">
        <v>2</v>
      </c>
    </row>
    <row r="66" spans="1:7" x14ac:dyDescent="0.25">
      <c r="A66" s="18"/>
      <c r="B66" s="21"/>
      <c r="C66" s="21"/>
      <c r="D66" s="80"/>
      <c r="E66" s="21"/>
      <c r="F66" s="21"/>
      <c r="G66" s="22"/>
    </row>
    <row r="67" spans="1:7" x14ac:dyDescent="0.25">
      <c r="A67" s="17"/>
      <c r="B67" s="17"/>
      <c r="C67" s="22">
        <f>SUM(C66)</f>
        <v>0</v>
      </c>
      <c r="D67" s="81" t="s">
        <v>6</v>
      </c>
      <c r="E67" s="7"/>
      <c r="F67" s="7"/>
      <c r="G67" s="10">
        <f>SUM(G66)</f>
        <v>0</v>
      </c>
    </row>
    <row r="68" spans="1:7" x14ac:dyDescent="0.25">
      <c r="A68" s="54"/>
      <c r="B68" s="57"/>
      <c r="C68" s="57"/>
      <c r="D68" s="83"/>
      <c r="E68" s="57"/>
      <c r="F68" s="57"/>
      <c r="G68" s="58"/>
    </row>
    <row r="69" spans="1:7" x14ac:dyDescent="0.25">
      <c r="A69" s="59"/>
      <c r="B69" s="62"/>
      <c r="C69" s="62"/>
      <c r="D69" s="85"/>
      <c r="E69" s="62"/>
      <c r="F69" s="62"/>
      <c r="G69" s="63"/>
    </row>
    <row r="70" spans="1:7" x14ac:dyDescent="0.25">
      <c r="A70" s="18" t="s">
        <v>0</v>
      </c>
      <c r="B70" s="21" t="s">
        <v>1</v>
      </c>
      <c r="C70" s="7" t="s">
        <v>2</v>
      </c>
      <c r="D70" s="66" t="s">
        <v>16</v>
      </c>
      <c r="E70" s="21" t="s">
        <v>4</v>
      </c>
      <c r="F70" s="21" t="s">
        <v>5</v>
      </c>
      <c r="G70" s="22" t="s">
        <v>2</v>
      </c>
    </row>
    <row r="71" spans="1:7" x14ac:dyDescent="0.25">
      <c r="A71" s="18"/>
      <c r="B71" s="21"/>
      <c r="C71" s="21"/>
      <c r="D71" s="66"/>
      <c r="E71" s="21"/>
      <c r="F71" s="21"/>
      <c r="G71" s="22"/>
    </row>
    <row r="72" spans="1:7" x14ac:dyDescent="0.25">
      <c r="A72" s="18"/>
      <c r="B72" s="21"/>
      <c r="C72" s="65"/>
      <c r="D72" s="66"/>
      <c r="E72" s="21"/>
      <c r="F72" s="21"/>
      <c r="G72" s="22"/>
    </row>
    <row r="73" spans="1:7" x14ac:dyDescent="0.25">
      <c r="A73" s="6"/>
      <c r="B73" s="6"/>
      <c r="C73" s="22">
        <f>SUM(C71:C72)</f>
        <v>0</v>
      </c>
      <c r="D73" s="53" t="s">
        <v>6</v>
      </c>
      <c r="E73" s="7"/>
      <c r="F73" s="7"/>
      <c r="G73" s="10">
        <f>SUM(G71:G72)</f>
        <v>0</v>
      </c>
    </row>
    <row r="74" spans="1:7" x14ac:dyDescent="0.25">
      <c r="A74" s="54"/>
      <c r="B74" s="54"/>
      <c r="C74" s="54"/>
      <c r="D74" s="56"/>
      <c r="E74" s="57"/>
      <c r="F74" s="57"/>
      <c r="G74" s="58"/>
    </row>
    <row r="75" spans="1:7" x14ac:dyDescent="0.25">
      <c r="A75" s="59"/>
      <c r="B75" s="59"/>
      <c r="C75" s="59"/>
      <c r="D75" s="61"/>
      <c r="E75" s="62"/>
      <c r="F75" s="62"/>
      <c r="G75" s="63"/>
    </row>
    <row r="76" spans="1:7" x14ac:dyDescent="0.25">
      <c r="A76" s="64" t="s">
        <v>0</v>
      </c>
      <c r="B76" s="65" t="s">
        <v>1</v>
      </c>
      <c r="C76" s="7" t="s">
        <v>2</v>
      </c>
      <c r="D76" s="66" t="s">
        <v>17</v>
      </c>
      <c r="E76" s="21" t="s">
        <v>4</v>
      </c>
      <c r="F76" s="21" t="s">
        <v>5</v>
      </c>
      <c r="G76" s="22" t="s">
        <v>2</v>
      </c>
    </row>
    <row r="77" spans="1:7" x14ac:dyDescent="0.25">
      <c r="A77" s="64"/>
      <c r="B77" s="65"/>
      <c r="C77" s="21"/>
      <c r="D77" s="66"/>
      <c r="E77" s="21"/>
      <c r="F77" s="21"/>
      <c r="G77" s="22"/>
    </row>
    <row r="78" spans="1:7" x14ac:dyDescent="0.25">
      <c r="A78" s="64"/>
      <c r="B78" s="65"/>
      <c r="C78" s="65"/>
      <c r="D78" s="66"/>
      <c r="E78" s="21"/>
      <c r="F78" s="21"/>
      <c r="G78" s="22"/>
    </row>
    <row r="79" spans="1:7" x14ac:dyDescent="0.25">
      <c r="A79" s="6"/>
      <c r="B79" s="6"/>
      <c r="C79" s="22">
        <f>SUM(C77:C78)</f>
        <v>0</v>
      </c>
      <c r="D79" s="53" t="s">
        <v>6</v>
      </c>
      <c r="E79" s="7"/>
      <c r="F79" s="7"/>
      <c r="G79" s="10">
        <f>SUM(G77:G78)</f>
        <v>0</v>
      </c>
    </row>
    <row r="80" spans="1:7" x14ac:dyDescent="0.25">
      <c r="A80" s="54"/>
      <c r="B80" s="54"/>
      <c r="C80" s="54"/>
      <c r="D80" s="56"/>
      <c r="E80" s="57"/>
      <c r="F80" s="57"/>
      <c r="G80" s="58"/>
    </row>
    <row r="81" spans="1:7" x14ac:dyDescent="0.25">
      <c r="A81" s="59"/>
      <c r="B81" s="59"/>
      <c r="C81" s="59"/>
      <c r="D81" s="61"/>
      <c r="E81" s="62"/>
      <c r="F81" s="62"/>
      <c r="G81" s="63"/>
    </row>
    <row r="82" spans="1:7" x14ac:dyDescent="0.25">
      <c r="A82" s="64" t="s">
        <v>0</v>
      </c>
      <c r="B82" s="65" t="s">
        <v>1</v>
      </c>
      <c r="C82" s="7" t="s">
        <v>2</v>
      </c>
      <c r="D82" s="66" t="s">
        <v>18</v>
      </c>
      <c r="E82" s="65" t="s">
        <v>4</v>
      </c>
      <c r="F82" s="65" t="s">
        <v>5</v>
      </c>
      <c r="G82" s="67" t="s">
        <v>2</v>
      </c>
    </row>
    <row r="83" spans="1:7" x14ac:dyDescent="0.25">
      <c r="A83" s="64"/>
      <c r="B83" s="65"/>
      <c r="C83" s="21"/>
      <c r="D83" s="66"/>
      <c r="E83" s="65"/>
      <c r="F83" s="65"/>
      <c r="G83" s="67"/>
    </row>
    <row r="84" spans="1:7" x14ac:dyDescent="0.25">
      <c r="A84" s="6"/>
      <c r="B84" s="6"/>
      <c r="C84" s="22">
        <f>SUM(C83)</f>
        <v>0</v>
      </c>
      <c r="D84" s="53" t="s">
        <v>6</v>
      </c>
      <c r="E84" s="7"/>
      <c r="F84" s="7"/>
      <c r="G84" s="10">
        <f>SUM(G83)</f>
        <v>0</v>
      </c>
    </row>
    <row r="85" spans="1:7" x14ac:dyDescent="0.25">
      <c r="A85" s="54"/>
      <c r="B85" s="54"/>
      <c r="C85" s="54"/>
      <c r="D85" s="56"/>
      <c r="E85" s="57"/>
      <c r="F85" s="57"/>
      <c r="G85" s="58"/>
    </row>
    <row r="86" spans="1:7" x14ac:dyDescent="0.25">
      <c r="A86" s="59"/>
      <c r="B86" s="59"/>
      <c r="C86" s="59"/>
      <c r="D86" s="61"/>
      <c r="E86" s="62"/>
      <c r="F86" s="62"/>
      <c r="G86" s="63"/>
    </row>
    <row r="87" spans="1:7" x14ac:dyDescent="0.25">
      <c r="A87" s="64" t="s">
        <v>0</v>
      </c>
      <c r="B87" s="65" t="s">
        <v>1</v>
      </c>
      <c r="C87" s="7" t="s">
        <v>2</v>
      </c>
      <c r="D87" s="66" t="s">
        <v>19</v>
      </c>
      <c r="E87" s="65" t="s">
        <v>4</v>
      </c>
      <c r="F87" s="65" t="s">
        <v>5</v>
      </c>
      <c r="G87" s="67" t="s">
        <v>2</v>
      </c>
    </row>
    <row r="88" spans="1:7" x14ac:dyDescent="0.25">
      <c r="A88" s="18"/>
      <c r="B88" s="21"/>
      <c r="C88" s="21"/>
      <c r="D88" s="40"/>
      <c r="E88" s="21"/>
      <c r="F88" s="21"/>
      <c r="G88" s="22"/>
    </row>
    <row r="89" spans="1:7" x14ac:dyDescent="0.25">
      <c r="A89" s="18"/>
      <c r="B89" s="18"/>
      <c r="C89" s="22">
        <f>SUM(C88)</f>
        <v>0</v>
      </c>
      <c r="D89" s="35" t="s">
        <v>6</v>
      </c>
      <c r="E89" s="21"/>
      <c r="F89" s="21"/>
      <c r="G89" s="22">
        <f>SUM(G88)</f>
        <v>0</v>
      </c>
    </row>
    <row r="90" spans="1:7" x14ac:dyDescent="0.25">
      <c r="A90" s="23"/>
      <c r="B90" s="23"/>
      <c r="C90" s="23"/>
      <c r="D90" s="25"/>
      <c r="E90" s="26"/>
      <c r="F90" s="26"/>
      <c r="G90" s="27"/>
    </row>
    <row r="91" spans="1:7" x14ac:dyDescent="0.25">
      <c r="A91" s="23"/>
      <c r="B91" s="23"/>
      <c r="C91" s="23"/>
      <c r="D91" s="25"/>
      <c r="E91" s="26"/>
      <c r="F91" s="26"/>
      <c r="G91" s="27"/>
    </row>
    <row r="92" spans="1:7" x14ac:dyDescent="0.25">
      <c r="A92" s="18" t="s">
        <v>0</v>
      </c>
      <c r="B92" s="21" t="s">
        <v>1</v>
      </c>
      <c r="C92" s="7" t="s">
        <v>2</v>
      </c>
      <c r="D92" s="40" t="s">
        <v>20</v>
      </c>
      <c r="E92" s="21" t="s">
        <v>4</v>
      </c>
      <c r="F92" s="21" t="s">
        <v>5</v>
      </c>
      <c r="G92" s="22" t="s">
        <v>2</v>
      </c>
    </row>
    <row r="93" spans="1:7" x14ac:dyDescent="0.25">
      <c r="A93" s="44"/>
      <c r="B93" s="44"/>
      <c r="C93" s="44"/>
      <c r="D93" s="46"/>
      <c r="E93" s="44"/>
      <c r="F93" s="44"/>
      <c r="G93" s="47"/>
    </row>
    <row r="94" spans="1:7" x14ac:dyDescent="0.25">
      <c r="A94" s="44"/>
      <c r="B94" s="44"/>
      <c r="C94" s="44"/>
      <c r="D94" s="46"/>
      <c r="E94" s="44"/>
      <c r="F94" s="44"/>
      <c r="G94" s="47"/>
    </row>
    <row r="95" spans="1:7" x14ac:dyDescent="0.25">
      <c r="A95" s="6"/>
      <c r="B95" s="6"/>
      <c r="C95" s="22">
        <f>SUM(C93:C94)</f>
        <v>0</v>
      </c>
      <c r="D95" s="53" t="s">
        <v>6</v>
      </c>
      <c r="E95" s="7"/>
      <c r="F95" s="7"/>
      <c r="G95" s="10">
        <f>SUM(G93:G94)</f>
        <v>0</v>
      </c>
    </row>
    <row r="96" spans="1:7" x14ac:dyDescent="0.25">
      <c r="A96" s="54"/>
      <c r="B96" s="54"/>
      <c r="C96" s="54"/>
      <c r="D96" s="56"/>
      <c r="E96" s="57"/>
      <c r="F96" s="57"/>
      <c r="G96" s="58"/>
    </row>
    <row r="97" spans="1:7" x14ac:dyDescent="0.25">
      <c r="A97" s="59"/>
      <c r="B97" s="59"/>
      <c r="C97" s="59"/>
      <c r="D97" s="61"/>
      <c r="E97" s="62"/>
      <c r="F97" s="62"/>
      <c r="G97" s="63"/>
    </row>
    <row r="98" spans="1:7" x14ac:dyDescent="0.25">
      <c r="A98" s="18" t="s">
        <v>0</v>
      </c>
      <c r="B98" s="21" t="s">
        <v>1</v>
      </c>
      <c r="C98" s="21" t="s">
        <v>2</v>
      </c>
      <c r="D98" s="66" t="s">
        <v>21</v>
      </c>
      <c r="E98" s="21" t="s">
        <v>4</v>
      </c>
      <c r="F98" s="21" t="s">
        <v>5</v>
      </c>
      <c r="G98" s="22" t="s">
        <v>2</v>
      </c>
    </row>
    <row r="99" spans="1:7" x14ac:dyDescent="0.25">
      <c r="A99" s="96"/>
      <c r="B99" s="96"/>
      <c r="C99" s="96"/>
      <c r="D99" s="71"/>
      <c r="E99" s="96"/>
      <c r="F99" s="96"/>
      <c r="G99" s="93"/>
    </row>
    <row r="100" spans="1:7" x14ac:dyDescent="0.25">
      <c r="A100" s="96"/>
      <c r="B100" s="96"/>
      <c r="C100" s="96"/>
      <c r="D100" s="71"/>
      <c r="E100" s="96"/>
      <c r="F100" s="96"/>
      <c r="G100" s="93"/>
    </row>
    <row r="101" spans="1:7" x14ac:dyDescent="0.25">
      <c r="A101" s="6"/>
      <c r="B101" s="6"/>
      <c r="C101" s="22">
        <f>SUM(C99:C100)</f>
        <v>0</v>
      </c>
      <c r="D101" s="53" t="s">
        <v>6</v>
      </c>
      <c r="E101" s="7"/>
      <c r="F101" s="7"/>
      <c r="G101" s="10">
        <f>SUM(G99:G100)</f>
        <v>0</v>
      </c>
    </row>
    <row r="102" spans="1:7" x14ac:dyDescent="0.25">
      <c r="A102" s="54"/>
      <c r="B102" s="54"/>
      <c r="C102" s="54"/>
      <c r="D102" s="56"/>
      <c r="E102" s="57"/>
      <c r="F102" s="57"/>
      <c r="G102" s="58"/>
    </row>
    <row r="103" spans="1:7" x14ac:dyDescent="0.25">
      <c r="A103" s="59"/>
      <c r="B103" s="59"/>
      <c r="C103" s="59"/>
      <c r="D103" s="61"/>
      <c r="E103" s="62"/>
      <c r="F103" s="62"/>
      <c r="G103" s="63"/>
    </row>
    <row r="104" spans="1:7" x14ac:dyDescent="0.25">
      <c r="A104" s="64" t="s">
        <v>0</v>
      </c>
      <c r="B104" s="65" t="s">
        <v>1</v>
      </c>
      <c r="C104" s="21" t="s">
        <v>2</v>
      </c>
      <c r="D104" s="66" t="s">
        <v>22</v>
      </c>
      <c r="E104" s="65" t="s">
        <v>4</v>
      </c>
      <c r="F104" s="65" t="s">
        <v>5</v>
      </c>
      <c r="G104" s="67" t="s">
        <v>2</v>
      </c>
    </row>
    <row r="105" spans="1:7" x14ac:dyDescent="0.25">
      <c r="A105" s="64"/>
      <c r="B105" s="65"/>
      <c r="C105" s="65"/>
      <c r="D105" s="66"/>
      <c r="E105" s="65"/>
      <c r="F105" s="65"/>
      <c r="G105" s="67"/>
    </row>
    <row r="106" spans="1:7" x14ac:dyDescent="0.25">
      <c r="A106" s="64"/>
      <c r="B106" s="65"/>
      <c r="C106" s="65"/>
      <c r="D106" s="66"/>
      <c r="E106" s="65"/>
      <c r="F106" s="65"/>
      <c r="G106" s="67"/>
    </row>
    <row r="107" spans="1:7" x14ac:dyDescent="0.25">
      <c r="A107" s="18"/>
      <c r="B107" s="18"/>
      <c r="C107" s="22">
        <f>SUM(C105:C106)</f>
        <v>0</v>
      </c>
      <c r="D107" s="35" t="s">
        <v>6</v>
      </c>
      <c r="E107" s="21"/>
      <c r="F107" s="21"/>
      <c r="G107" s="22">
        <f>SUM(G105:G106)</f>
        <v>0</v>
      </c>
    </row>
    <row r="108" spans="1:7" x14ac:dyDescent="0.25">
      <c r="A108" s="23"/>
      <c r="B108" s="23"/>
      <c r="C108" s="23"/>
      <c r="D108" s="25"/>
      <c r="E108" s="26"/>
      <c r="F108" s="26"/>
      <c r="G108" s="27"/>
    </row>
    <row r="109" spans="1:7" x14ac:dyDescent="0.25">
      <c r="A109" s="23"/>
      <c r="B109" s="23"/>
      <c r="C109" s="23"/>
      <c r="D109" s="25"/>
      <c r="E109" s="26"/>
      <c r="F109" s="26"/>
      <c r="G109" s="27"/>
    </row>
    <row r="110" spans="1:7" x14ac:dyDescent="0.25">
      <c r="A110" s="18" t="s">
        <v>0</v>
      </c>
      <c r="B110" s="21" t="s">
        <v>1</v>
      </c>
      <c r="C110" s="7" t="s">
        <v>2</v>
      </c>
      <c r="D110" s="40" t="s">
        <v>23</v>
      </c>
      <c r="E110" s="21" t="s">
        <v>4</v>
      </c>
      <c r="F110" s="21" t="s">
        <v>5</v>
      </c>
      <c r="G110" s="22" t="s">
        <v>2</v>
      </c>
    </row>
    <row r="111" spans="1:7" x14ac:dyDescent="0.25">
      <c r="A111" s="379"/>
      <c r="B111" s="241"/>
      <c r="C111" s="235"/>
      <c r="D111" s="242"/>
      <c r="E111" s="379"/>
      <c r="F111" s="241"/>
      <c r="G111" s="235"/>
    </row>
    <row r="112" spans="1:7" x14ac:dyDescent="0.25">
      <c r="A112" s="18"/>
      <c r="B112" s="21"/>
      <c r="C112" s="21"/>
      <c r="D112" s="40"/>
      <c r="E112" s="21"/>
      <c r="F112" s="21"/>
      <c r="G112" s="22"/>
    </row>
    <row r="113" spans="1:7" x14ac:dyDescent="0.25">
      <c r="A113" s="18"/>
      <c r="B113" s="18"/>
      <c r="C113" s="22">
        <f>SUM(C111:C112)</f>
        <v>0</v>
      </c>
      <c r="D113" s="35" t="s">
        <v>6</v>
      </c>
      <c r="E113" s="21"/>
      <c r="F113" s="21"/>
      <c r="G113" s="22">
        <f>SUM(G111:G112)</f>
        <v>0</v>
      </c>
    </row>
    <row r="114" spans="1:7" x14ac:dyDescent="0.25">
      <c r="A114" s="23"/>
      <c r="B114" s="23"/>
      <c r="C114" s="23"/>
      <c r="D114" s="25"/>
      <c r="E114" s="26"/>
      <c r="F114" s="26"/>
      <c r="G114" s="27"/>
    </row>
    <row r="115" spans="1:7" x14ac:dyDescent="0.25">
      <c r="A115" s="23"/>
      <c r="B115" s="26"/>
      <c r="C115" s="26"/>
      <c r="D115" s="37"/>
      <c r="E115" s="26"/>
      <c r="F115" s="26"/>
      <c r="G115" s="27"/>
    </row>
    <row r="116" spans="1:7" x14ac:dyDescent="0.25">
      <c r="A116" s="18" t="s">
        <v>0</v>
      </c>
      <c r="B116" s="21" t="s">
        <v>1</v>
      </c>
      <c r="C116" s="7" t="s">
        <v>2</v>
      </c>
      <c r="D116" s="40" t="s">
        <v>24</v>
      </c>
      <c r="E116" s="21" t="s">
        <v>4</v>
      </c>
      <c r="F116" s="21" t="s">
        <v>5</v>
      </c>
      <c r="G116" s="22" t="s">
        <v>2</v>
      </c>
    </row>
    <row r="117" spans="1:7" x14ac:dyDescent="0.25">
      <c r="A117" s="18"/>
      <c r="B117" s="21"/>
      <c r="C117" s="21"/>
      <c r="D117" s="40"/>
      <c r="E117" s="21"/>
      <c r="F117" s="21"/>
      <c r="G117" s="22"/>
    </row>
    <row r="118" spans="1:7" x14ac:dyDescent="0.25">
      <c r="A118" s="18"/>
      <c r="B118" s="18"/>
      <c r="C118" s="22">
        <f>SUM(C117)</f>
        <v>0</v>
      </c>
      <c r="D118" s="35" t="s">
        <v>6</v>
      </c>
      <c r="E118" s="21"/>
      <c r="F118" s="21"/>
      <c r="G118" s="22">
        <f>SUM(G117)</f>
        <v>0</v>
      </c>
    </row>
    <row r="119" spans="1:7" x14ac:dyDescent="0.25">
      <c r="A119" s="23"/>
      <c r="B119" s="23"/>
      <c r="C119" s="23"/>
      <c r="D119" s="25"/>
      <c r="E119" s="26"/>
      <c r="F119" s="26"/>
      <c r="G119" s="27"/>
    </row>
    <row r="120" spans="1:7" x14ac:dyDescent="0.25">
      <c r="A120" s="23"/>
      <c r="B120" s="23"/>
      <c r="C120" s="23"/>
      <c r="D120" s="25"/>
      <c r="E120" s="26"/>
      <c r="F120" s="26"/>
      <c r="G120" s="27"/>
    </row>
    <row r="121" spans="1:7" x14ac:dyDescent="0.25">
      <c r="A121" s="18" t="s">
        <v>0</v>
      </c>
      <c r="B121" s="21" t="s">
        <v>1</v>
      </c>
      <c r="C121" s="7" t="s">
        <v>2</v>
      </c>
      <c r="D121" s="40" t="s">
        <v>25</v>
      </c>
      <c r="E121" s="21" t="s">
        <v>4</v>
      </c>
      <c r="F121" s="21" t="s">
        <v>5</v>
      </c>
      <c r="G121" s="22" t="s">
        <v>2</v>
      </c>
    </row>
    <row r="122" spans="1:7" x14ac:dyDescent="0.25">
      <c r="A122" s="86"/>
      <c r="B122" s="33"/>
      <c r="C122" s="343"/>
      <c r="D122" s="46"/>
      <c r="E122" s="79"/>
      <c r="F122" s="33"/>
      <c r="G122" s="34"/>
    </row>
    <row r="123" spans="1:7" x14ac:dyDescent="0.25">
      <c r="A123" s="18"/>
      <c r="B123" s="18"/>
      <c r="C123" s="22">
        <f>SUM(C122)</f>
        <v>0</v>
      </c>
      <c r="D123" s="35" t="s">
        <v>6</v>
      </c>
      <c r="E123" s="21"/>
      <c r="F123" s="21"/>
      <c r="G123" s="22">
        <f>SUM(G122)</f>
        <v>0</v>
      </c>
    </row>
    <row r="124" spans="1:7" x14ac:dyDescent="0.25">
      <c r="A124" s="23"/>
      <c r="B124" s="23"/>
      <c r="C124" s="23"/>
      <c r="D124" s="25"/>
      <c r="E124" s="26"/>
      <c r="F124" s="26"/>
      <c r="G124" s="27"/>
    </row>
    <row r="125" spans="1:7" x14ac:dyDescent="0.25">
      <c r="A125" s="23"/>
      <c r="B125" s="23"/>
      <c r="C125" s="23"/>
      <c r="D125" s="25"/>
      <c r="E125" s="26"/>
      <c r="F125" s="26"/>
      <c r="G125" s="27"/>
    </row>
    <row r="126" spans="1:7" x14ac:dyDescent="0.25">
      <c r="A126" s="18" t="s">
        <v>0</v>
      </c>
      <c r="B126" s="21" t="s">
        <v>1</v>
      </c>
      <c r="C126" s="7" t="s">
        <v>2</v>
      </c>
      <c r="D126" s="40" t="s">
        <v>26</v>
      </c>
      <c r="E126" s="21" t="s">
        <v>4</v>
      </c>
      <c r="F126" s="21" t="s">
        <v>5</v>
      </c>
      <c r="G126" s="22" t="s">
        <v>2</v>
      </c>
    </row>
    <row r="127" spans="1:7" x14ac:dyDescent="0.25">
      <c r="A127" s="44"/>
      <c r="B127" s="44"/>
      <c r="C127" s="44"/>
      <c r="D127" s="46"/>
      <c r="E127" s="44"/>
      <c r="F127" s="44"/>
      <c r="G127" s="47"/>
    </row>
    <row r="128" spans="1:7" x14ac:dyDescent="0.25">
      <c r="A128" s="44"/>
      <c r="B128" s="44"/>
      <c r="C128" s="44"/>
      <c r="D128" s="46"/>
      <c r="E128" s="44"/>
      <c r="F128" s="44"/>
      <c r="G128" s="47"/>
    </row>
    <row r="129" spans="1:7" x14ac:dyDescent="0.25">
      <c r="A129" s="18"/>
      <c r="B129" s="18"/>
      <c r="C129" s="22">
        <f>SUM(C127:C128)</f>
        <v>0</v>
      </c>
      <c r="D129" s="35" t="s">
        <v>6</v>
      </c>
      <c r="E129" s="21"/>
      <c r="F129" s="21"/>
      <c r="G129" s="22">
        <f>SUM(G127:G128)</f>
        <v>0</v>
      </c>
    </row>
    <row r="130" spans="1:7" x14ac:dyDescent="0.25">
      <c r="A130" s="23"/>
      <c r="B130" s="23"/>
      <c r="C130" s="23"/>
      <c r="D130" s="25"/>
      <c r="E130" s="26"/>
      <c r="F130" s="26"/>
      <c r="G130" s="27"/>
    </row>
    <row r="131" spans="1:7" x14ac:dyDescent="0.25">
      <c r="A131" s="48"/>
      <c r="B131" s="48"/>
      <c r="C131" s="48"/>
      <c r="D131" s="51"/>
      <c r="E131" s="48"/>
      <c r="F131" s="48"/>
      <c r="G131" s="52"/>
    </row>
    <row r="132" spans="1:7" x14ac:dyDescent="0.25">
      <c r="A132" s="18" t="s">
        <v>0</v>
      </c>
      <c r="B132" s="21" t="s">
        <v>1</v>
      </c>
      <c r="C132" s="7" t="s">
        <v>2</v>
      </c>
      <c r="D132" s="40" t="s">
        <v>27</v>
      </c>
      <c r="E132" s="21" t="s">
        <v>4</v>
      </c>
      <c r="F132" s="21" t="s">
        <v>5</v>
      </c>
      <c r="G132" s="22" t="s">
        <v>2</v>
      </c>
    </row>
    <row r="133" spans="1:7" x14ac:dyDescent="0.25">
      <c r="A133" s="18"/>
      <c r="B133" s="21"/>
      <c r="C133" s="21"/>
      <c r="D133" s="40"/>
      <c r="E133" s="21"/>
      <c r="F133" s="21"/>
      <c r="G133" s="22"/>
    </row>
    <row r="134" spans="1:7" x14ac:dyDescent="0.25">
      <c r="A134" s="18"/>
      <c r="B134" s="21"/>
      <c r="C134" s="21"/>
      <c r="D134" s="40"/>
      <c r="E134" s="21"/>
      <c r="F134" s="21"/>
      <c r="G134" s="22"/>
    </row>
    <row r="135" spans="1:7" x14ac:dyDescent="0.25">
      <c r="A135" s="6"/>
      <c r="B135" s="6"/>
      <c r="C135" s="22">
        <f>SUM(C133:C134)</f>
        <v>0</v>
      </c>
      <c r="D135" s="53" t="s">
        <v>6</v>
      </c>
      <c r="E135" s="7"/>
      <c r="F135" s="7"/>
      <c r="G135" s="10">
        <f>SUM(G133:G134)</f>
        <v>0</v>
      </c>
    </row>
    <row r="136" spans="1:7" x14ac:dyDescent="0.25">
      <c r="A136" s="54"/>
      <c r="B136" s="54"/>
      <c r="C136" s="54"/>
      <c r="D136" s="56"/>
      <c r="E136" s="57"/>
      <c r="F136" s="57"/>
      <c r="G136" s="58"/>
    </row>
    <row r="137" spans="1:7" x14ac:dyDescent="0.25">
      <c r="A137" s="59"/>
      <c r="B137" s="62"/>
      <c r="C137" s="62"/>
      <c r="D137" s="94"/>
      <c r="E137" s="62"/>
      <c r="F137" s="62"/>
      <c r="G137" s="63"/>
    </row>
    <row r="138" spans="1:7" x14ac:dyDescent="0.25">
      <c r="A138" s="18" t="s">
        <v>0</v>
      </c>
      <c r="B138" s="21" t="s">
        <v>1</v>
      </c>
      <c r="C138" s="7" t="s">
        <v>2</v>
      </c>
      <c r="D138" s="66" t="s">
        <v>28</v>
      </c>
      <c r="E138" s="21" t="s">
        <v>4</v>
      </c>
      <c r="F138" s="21" t="s">
        <v>5</v>
      </c>
      <c r="G138" s="22" t="s">
        <v>2</v>
      </c>
    </row>
    <row r="139" spans="1:7" x14ac:dyDescent="0.25">
      <c r="A139" s="18"/>
      <c r="B139" s="21"/>
      <c r="C139" s="21"/>
      <c r="D139" s="66"/>
      <c r="E139" s="21"/>
      <c r="F139" s="21"/>
      <c r="G139" s="22"/>
    </row>
    <row r="140" spans="1:7" x14ac:dyDescent="0.25">
      <c r="A140" s="6"/>
      <c r="B140" s="6"/>
      <c r="C140" s="22">
        <f>SUM(C139)</f>
        <v>0</v>
      </c>
      <c r="D140" s="53" t="s">
        <v>6</v>
      </c>
      <c r="E140" s="7"/>
      <c r="F140" s="7"/>
      <c r="G140" s="10">
        <f>SUM(G139)</f>
        <v>0</v>
      </c>
    </row>
    <row r="141" spans="1:7" x14ac:dyDescent="0.25">
      <c r="A141" s="54"/>
      <c r="B141" s="54"/>
      <c r="C141" s="54"/>
      <c r="D141" s="56"/>
      <c r="E141" s="57"/>
      <c r="F141" s="57"/>
      <c r="G141" s="58"/>
    </row>
    <row r="142" spans="1:7" x14ac:dyDescent="0.25">
      <c r="A142" s="59"/>
      <c r="B142" s="59"/>
      <c r="C142" s="59"/>
      <c r="D142" s="61"/>
      <c r="E142" s="62"/>
      <c r="F142" s="62"/>
      <c r="G142" s="63"/>
    </row>
    <row r="143" spans="1:7" x14ac:dyDescent="0.25">
      <c r="A143" s="18" t="s">
        <v>0</v>
      </c>
      <c r="B143" s="21" t="s">
        <v>1</v>
      </c>
      <c r="C143" s="65" t="s">
        <v>2</v>
      </c>
      <c r="D143" s="66" t="s">
        <v>29</v>
      </c>
      <c r="E143" s="21" t="s">
        <v>4</v>
      </c>
      <c r="F143" s="21" t="s">
        <v>5</v>
      </c>
      <c r="G143" s="22" t="s">
        <v>2</v>
      </c>
    </row>
    <row r="144" spans="1:7" x14ac:dyDescent="0.25">
      <c r="A144" s="44"/>
      <c r="B144" s="44"/>
      <c r="C144" s="44"/>
      <c r="D144" s="46"/>
      <c r="E144" s="44"/>
      <c r="F144" s="44"/>
      <c r="G144" s="47"/>
    </row>
    <row r="145" spans="1:7" x14ac:dyDescent="0.25">
      <c r="A145" s="44"/>
      <c r="B145" s="44"/>
      <c r="C145" s="44"/>
      <c r="D145" s="46"/>
      <c r="E145" s="44"/>
      <c r="F145" s="44"/>
      <c r="G145" s="47"/>
    </row>
    <row r="146" spans="1:7" x14ac:dyDescent="0.25">
      <c r="A146" s="35"/>
      <c r="B146" s="35"/>
      <c r="C146" s="22">
        <f>SUM(C144:C145)</f>
        <v>0</v>
      </c>
      <c r="D146" s="95" t="s">
        <v>6</v>
      </c>
      <c r="E146" s="7"/>
      <c r="F146" s="7"/>
      <c r="G146" s="10">
        <f>SUM(G144:G145)</f>
        <v>0</v>
      </c>
    </row>
    <row r="147" spans="1:7" x14ac:dyDescent="0.25">
      <c r="A147" s="54"/>
      <c r="B147" s="54"/>
      <c r="C147" s="54"/>
      <c r="D147" s="56"/>
      <c r="E147" s="57"/>
      <c r="F147" s="57"/>
      <c r="G147" s="58"/>
    </row>
    <row r="148" spans="1:7" x14ac:dyDescent="0.25">
      <c r="A148" s="59"/>
      <c r="B148" s="59"/>
      <c r="C148" s="59"/>
      <c r="D148" s="61"/>
      <c r="E148" s="62"/>
      <c r="F148" s="62"/>
      <c r="G148" s="63"/>
    </row>
    <row r="149" spans="1:7" x14ac:dyDescent="0.25">
      <c r="A149" s="18" t="s">
        <v>0</v>
      </c>
      <c r="B149" s="21" t="s">
        <v>1</v>
      </c>
      <c r="C149" s="65" t="s">
        <v>2</v>
      </c>
      <c r="D149" s="66" t="s">
        <v>30</v>
      </c>
      <c r="E149" s="21" t="s">
        <v>4</v>
      </c>
      <c r="F149" s="21" t="s">
        <v>5</v>
      </c>
      <c r="G149" s="22" t="s">
        <v>2</v>
      </c>
    </row>
    <row r="150" spans="1:7" x14ac:dyDescent="0.25">
      <c r="A150" s="96"/>
      <c r="B150" s="96"/>
      <c r="C150" s="96"/>
      <c r="D150" s="71"/>
      <c r="E150" s="96"/>
      <c r="F150" s="96"/>
      <c r="G150" s="93"/>
    </row>
    <row r="151" spans="1:7" x14ac:dyDescent="0.25">
      <c r="A151" s="6"/>
      <c r="B151" s="6"/>
      <c r="C151" s="22">
        <f>SUM(C150)</f>
        <v>0</v>
      </c>
      <c r="D151" s="53" t="s">
        <v>6</v>
      </c>
      <c r="E151" s="7"/>
      <c r="F151" s="7"/>
      <c r="G151" s="10">
        <f>SUM(G150)</f>
        <v>0</v>
      </c>
    </row>
    <row r="152" spans="1:7" x14ac:dyDescent="0.25">
      <c r="A152" s="54"/>
      <c r="B152" s="54"/>
      <c r="C152" s="54"/>
      <c r="D152" s="56"/>
      <c r="E152" s="57"/>
      <c r="F152" s="57"/>
      <c r="G152" s="58"/>
    </row>
    <row r="153" spans="1:7" x14ac:dyDescent="0.25">
      <c r="A153" s="59"/>
      <c r="B153" s="59"/>
      <c r="C153" s="59"/>
      <c r="D153" s="61"/>
      <c r="E153" s="62"/>
      <c r="F153" s="62"/>
      <c r="G153" s="63"/>
    </row>
    <row r="154" spans="1:7" x14ac:dyDescent="0.25">
      <c r="A154" s="18" t="s">
        <v>0</v>
      </c>
      <c r="B154" s="21" t="s">
        <v>1</v>
      </c>
      <c r="C154" s="65" t="s">
        <v>2</v>
      </c>
      <c r="D154" s="66" t="s">
        <v>31</v>
      </c>
      <c r="E154" s="21" t="s">
        <v>4</v>
      </c>
      <c r="F154" s="21" t="s">
        <v>5</v>
      </c>
      <c r="G154" s="22" t="s">
        <v>2</v>
      </c>
    </row>
    <row r="155" spans="1:7" x14ac:dyDescent="0.25">
      <c r="A155" s="32"/>
      <c r="B155" s="79"/>
      <c r="C155" s="69"/>
      <c r="D155" s="71"/>
      <c r="E155" s="79"/>
      <c r="F155" s="33"/>
      <c r="G155" s="34"/>
    </row>
    <row r="156" spans="1:7" x14ac:dyDescent="0.25">
      <c r="A156" s="18"/>
      <c r="B156" s="18"/>
      <c r="C156" s="22">
        <f>SUM(C155)</f>
        <v>0</v>
      </c>
      <c r="D156" s="35" t="s">
        <v>6</v>
      </c>
      <c r="E156" s="21"/>
      <c r="F156" s="21"/>
      <c r="G156" s="22">
        <f>SUM(G155)</f>
        <v>0</v>
      </c>
    </row>
    <row r="157" spans="1:7" x14ac:dyDescent="0.25">
      <c r="A157" s="23"/>
      <c r="B157" s="23"/>
      <c r="C157" s="23"/>
      <c r="D157" s="25"/>
      <c r="E157" s="26"/>
      <c r="F157" s="26"/>
      <c r="G157" s="27"/>
    </row>
    <row r="158" spans="1:7" x14ac:dyDescent="0.25">
      <c r="A158" s="23"/>
      <c r="B158" s="23"/>
      <c r="C158" s="23"/>
      <c r="D158" s="25"/>
      <c r="E158" s="26"/>
      <c r="F158" s="26"/>
      <c r="G158" s="27"/>
    </row>
    <row r="159" spans="1:7" x14ac:dyDescent="0.25">
      <c r="A159" s="18" t="s">
        <v>0</v>
      </c>
      <c r="B159" s="21" t="s">
        <v>1</v>
      </c>
      <c r="C159" s="21" t="s">
        <v>2</v>
      </c>
      <c r="D159" s="40" t="s">
        <v>32</v>
      </c>
      <c r="E159" s="21" t="s">
        <v>4</v>
      </c>
      <c r="F159" s="21" t="s">
        <v>5</v>
      </c>
      <c r="G159" s="22" t="s">
        <v>2</v>
      </c>
    </row>
    <row r="160" spans="1:7" x14ac:dyDescent="0.25">
      <c r="A160" s="44"/>
      <c r="B160" s="44"/>
      <c r="C160" s="44"/>
      <c r="D160" s="46"/>
      <c r="E160" s="44"/>
      <c r="F160" s="44"/>
      <c r="G160" s="47"/>
    </row>
    <row r="161" spans="1:7" x14ac:dyDescent="0.25">
      <c r="A161" s="44"/>
      <c r="B161" s="44"/>
      <c r="C161" s="44"/>
      <c r="D161" s="46"/>
      <c r="E161" s="44"/>
      <c r="F161" s="44"/>
      <c r="G161" s="47"/>
    </row>
    <row r="162" spans="1:7" x14ac:dyDescent="0.25">
      <c r="A162" s="18"/>
      <c r="B162" s="18"/>
      <c r="C162" s="22">
        <f>SUM(C160:C161)</f>
        <v>0</v>
      </c>
      <c r="D162" s="35" t="s">
        <v>6</v>
      </c>
      <c r="E162" s="21"/>
      <c r="F162" s="21"/>
      <c r="G162" s="22">
        <f>SUM(G160:G161)</f>
        <v>0</v>
      </c>
    </row>
    <row r="163" spans="1:7" x14ac:dyDescent="0.25">
      <c r="A163" s="23"/>
      <c r="B163" s="23"/>
      <c r="C163" s="23"/>
      <c r="D163" s="25"/>
      <c r="E163" s="26"/>
      <c r="F163" s="26"/>
      <c r="G163" s="27"/>
    </row>
    <row r="164" spans="1:7" x14ac:dyDescent="0.25">
      <c r="A164" s="48"/>
      <c r="B164" s="48"/>
      <c r="C164" s="48"/>
      <c r="D164" s="51"/>
      <c r="E164" s="48"/>
      <c r="F164" s="48"/>
      <c r="G164" s="52"/>
    </row>
    <row r="165" spans="1:7" x14ac:dyDescent="0.25">
      <c r="A165" s="18" t="s">
        <v>0</v>
      </c>
      <c r="B165" s="21" t="s">
        <v>1</v>
      </c>
      <c r="C165" s="21" t="s">
        <v>2</v>
      </c>
      <c r="D165" s="40" t="s">
        <v>33</v>
      </c>
      <c r="E165" s="21" t="s">
        <v>4</v>
      </c>
      <c r="F165" s="21" t="s">
        <v>5</v>
      </c>
      <c r="G165" s="22" t="s">
        <v>2</v>
      </c>
    </row>
    <row r="166" spans="1:7" x14ac:dyDescent="0.25">
      <c r="A166" s="18"/>
      <c r="B166" s="21"/>
      <c r="C166" s="21"/>
      <c r="D166" s="40"/>
      <c r="E166" s="21"/>
      <c r="F166" s="21"/>
      <c r="G166" s="22"/>
    </row>
    <row r="167" spans="1:7" x14ac:dyDescent="0.25">
      <c r="A167" s="6"/>
      <c r="B167" s="6"/>
      <c r="C167" s="22">
        <f>SUM(C166)</f>
        <v>0</v>
      </c>
      <c r="D167" s="53" t="s">
        <v>6</v>
      </c>
      <c r="E167" s="7"/>
      <c r="F167" s="7"/>
      <c r="G167" s="10">
        <f>SUM(G166)</f>
        <v>0</v>
      </c>
    </row>
    <row r="168" spans="1:7" x14ac:dyDescent="0.25">
      <c r="A168" s="54"/>
      <c r="B168" s="54"/>
      <c r="C168" s="54"/>
      <c r="D168" s="56"/>
      <c r="E168" s="57"/>
      <c r="F168" s="57"/>
      <c r="G168" s="58"/>
    </row>
    <row r="169" spans="1:7" x14ac:dyDescent="0.25">
      <c r="A169" s="59"/>
      <c r="B169" s="59"/>
      <c r="C169" s="59"/>
      <c r="D169" s="61"/>
      <c r="E169" s="62"/>
      <c r="F169" s="62"/>
      <c r="G169" s="63"/>
    </row>
    <row r="170" spans="1:7" x14ac:dyDescent="0.25">
      <c r="A170" s="18" t="s">
        <v>0</v>
      </c>
      <c r="B170" s="21" t="s">
        <v>1</v>
      </c>
      <c r="C170" s="21" t="s">
        <v>2</v>
      </c>
      <c r="D170" s="66" t="s">
        <v>34</v>
      </c>
      <c r="E170" s="21" t="s">
        <v>4</v>
      </c>
      <c r="F170" s="21" t="s">
        <v>5</v>
      </c>
      <c r="G170" s="22" t="s">
        <v>2</v>
      </c>
    </row>
    <row r="171" spans="1:7" x14ac:dyDescent="0.25">
      <c r="A171" s="18"/>
      <c r="B171" s="21"/>
      <c r="C171" s="65"/>
      <c r="D171" s="66"/>
      <c r="E171" s="21"/>
      <c r="F171" s="21"/>
      <c r="G171" s="22"/>
    </row>
    <row r="172" spans="1:7" x14ac:dyDescent="0.25">
      <c r="A172" s="35"/>
      <c r="B172" s="18"/>
      <c r="C172" s="22">
        <f>SUM(C171)</f>
        <v>0</v>
      </c>
      <c r="D172" s="35" t="s">
        <v>6</v>
      </c>
      <c r="E172" s="21"/>
      <c r="F172" s="21"/>
      <c r="G172" s="22">
        <f>SUM(G171)</f>
        <v>0</v>
      </c>
    </row>
    <row r="173" spans="1:7" x14ac:dyDescent="0.25">
      <c r="A173" s="23"/>
      <c r="B173" s="23"/>
      <c r="C173" s="23"/>
      <c r="D173" s="25"/>
      <c r="E173" s="26"/>
      <c r="F173" s="26"/>
      <c r="G173" s="27"/>
    </row>
    <row r="174" spans="1:7" x14ac:dyDescent="0.25">
      <c r="A174" s="23"/>
      <c r="B174" s="23"/>
      <c r="C174" s="23"/>
      <c r="D174" s="25"/>
      <c r="E174" s="26"/>
      <c r="F174" s="26"/>
      <c r="G174" s="27"/>
    </row>
    <row r="175" spans="1:7" x14ac:dyDescent="0.25">
      <c r="A175" s="18" t="s">
        <v>0</v>
      </c>
      <c r="B175" s="21" t="s">
        <v>1</v>
      </c>
      <c r="C175" s="21" t="s">
        <v>2</v>
      </c>
      <c r="D175" s="40" t="s">
        <v>35</v>
      </c>
      <c r="E175" s="21" t="s">
        <v>4</v>
      </c>
      <c r="F175" s="21" t="s">
        <v>5</v>
      </c>
      <c r="G175" s="22" t="s">
        <v>2</v>
      </c>
    </row>
    <row r="176" spans="1:7" x14ac:dyDescent="0.25">
      <c r="A176" s="18"/>
      <c r="B176" s="21"/>
      <c r="C176" s="21"/>
      <c r="D176" s="40"/>
      <c r="E176" s="21"/>
      <c r="F176" s="21"/>
      <c r="G176" s="22"/>
    </row>
    <row r="177" spans="1:7" x14ac:dyDescent="0.25">
      <c r="A177" s="18"/>
      <c r="B177" s="21"/>
      <c r="C177" s="21"/>
      <c r="D177" s="40"/>
      <c r="E177" s="21"/>
      <c r="F177" s="21"/>
      <c r="G177" s="22"/>
    </row>
    <row r="178" spans="1:7" x14ac:dyDescent="0.25">
      <c r="A178" s="6"/>
      <c r="B178" s="6"/>
      <c r="C178" s="22">
        <f>SUM(C176:C177)</f>
        <v>0</v>
      </c>
      <c r="D178" s="53" t="s">
        <v>6</v>
      </c>
      <c r="E178" s="7"/>
      <c r="F178" s="7"/>
      <c r="G178" s="10">
        <f>SUM(G176:G177)</f>
        <v>0</v>
      </c>
    </row>
    <row r="179" spans="1:7" x14ac:dyDescent="0.25">
      <c r="A179" s="98"/>
      <c r="B179" s="54"/>
      <c r="C179" s="54"/>
      <c r="D179" s="56"/>
      <c r="E179" s="57"/>
      <c r="F179" s="57"/>
      <c r="G179" s="58"/>
    </row>
    <row r="180" spans="1:7" x14ac:dyDescent="0.25">
      <c r="A180" s="99"/>
      <c r="B180" s="59"/>
      <c r="C180" s="59"/>
      <c r="D180" s="61"/>
      <c r="E180" s="62"/>
      <c r="F180" s="62"/>
      <c r="G180" s="63"/>
    </row>
    <row r="181" spans="1:7" x14ac:dyDescent="0.25">
      <c r="A181" s="18" t="s">
        <v>0</v>
      </c>
      <c r="B181" s="21" t="s">
        <v>1</v>
      </c>
      <c r="C181" s="21" t="s">
        <v>2</v>
      </c>
      <c r="D181" s="66" t="s">
        <v>36</v>
      </c>
      <c r="E181" s="21" t="s">
        <v>4</v>
      </c>
      <c r="F181" s="21" t="s">
        <v>5</v>
      </c>
      <c r="G181" s="22" t="s">
        <v>2</v>
      </c>
    </row>
    <row r="182" spans="1:7" x14ac:dyDescent="0.25">
      <c r="A182" s="18"/>
      <c r="B182" s="21"/>
      <c r="C182" s="65"/>
      <c r="D182" s="66"/>
      <c r="E182" s="21"/>
      <c r="F182" s="21"/>
      <c r="G182" s="22"/>
    </row>
    <row r="183" spans="1:7" x14ac:dyDescent="0.25">
      <c r="A183" s="18"/>
      <c r="B183" s="18"/>
      <c r="C183" s="22">
        <f>SUM(C182)</f>
        <v>0</v>
      </c>
      <c r="D183" s="35" t="s">
        <v>6</v>
      </c>
      <c r="E183" s="21"/>
      <c r="F183" s="21"/>
      <c r="G183" s="22">
        <f>SUM(G182)</f>
        <v>0</v>
      </c>
    </row>
    <row r="184" spans="1:7" x14ac:dyDescent="0.25">
      <c r="A184" s="23"/>
      <c r="B184" s="23"/>
      <c r="C184" s="23"/>
      <c r="D184" s="25"/>
      <c r="E184" s="26"/>
      <c r="F184" s="26"/>
      <c r="G184" s="27"/>
    </row>
    <row r="185" spans="1:7" x14ac:dyDescent="0.25">
      <c r="A185" s="23"/>
      <c r="B185" s="23"/>
      <c r="C185" s="23"/>
      <c r="D185" s="25"/>
      <c r="E185" s="26"/>
      <c r="F185" s="26"/>
      <c r="G185" s="27"/>
    </row>
    <row r="186" spans="1:7" x14ac:dyDescent="0.25">
      <c r="A186" s="18" t="s">
        <v>0</v>
      </c>
      <c r="B186" s="21" t="s">
        <v>1</v>
      </c>
      <c r="C186" s="21" t="s">
        <v>2</v>
      </c>
      <c r="D186" s="40" t="s">
        <v>37</v>
      </c>
      <c r="E186" s="21" t="s">
        <v>4</v>
      </c>
      <c r="F186" s="21" t="s">
        <v>5</v>
      </c>
      <c r="G186" s="22" t="s">
        <v>2</v>
      </c>
    </row>
    <row r="187" spans="1:7" x14ac:dyDescent="0.25">
      <c r="A187" s="18"/>
      <c r="B187" s="21"/>
      <c r="C187" s="21"/>
      <c r="D187" s="40"/>
      <c r="E187" s="21"/>
      <c r="F187" s="21"/>
      <c r="G187" s="22"/>
    </row>
    <row r="188" spans="1:7" x14ac:dyDescent="0.25">
      <c r="A188" s="18"/>
      <c r="B188" s="18"/>
      <c r="C188" s="22">
        <f>SUM(C187)</f>
        <v>0</v>
      </c>
      <c r="D188" s="35" t="s">
        <v>6</v>
      </c>
      <c r="E188" s="21"/>
      <c r="F188" s="21"/>
      <c r="G188" s="22">
        <f>SUM(G187)</f>
        <v>0</v>
      </c>
    </row>
    <row r="189" spans="1:7" x14ac:dyDescent="0.25">
      <c r="A189" s="23"/>
      <c r="B189" s="23"/>
      <c r="C189" s="23"/>
      <c r="D189" s="25"/>
      <c r="E189" s="26"/>
      <c r="F189" s="26"/>
      <c r="G189" s="27"/>
    </row>
    <row r="190" spans="1:7" x14ac:dyDescent="0.25">
      <c r="A190" s="23"/>
      <c r="B190" s="23"/>
      <c r="C190" s="23"/>
      <c r="D190" s="25"/>
      <c r="E190" s="26"/>
      <c r="F190" s="26"/>
      <c r="G190" s="27"/>
    </row>
    <row r="191" spans="1:7" x14ac:dyDescent="0.25">
      <c r="A191" s="18" t="s">
        <v>0</v>
      </c>
      <c r="B191" s="21" t="s">
        <v>1</v>
      </c>
      <c r="C191" s="21" t="s">
        <v>2</v>
      </c>
      <c r="D191" s="40" t="s">
        <v>38</v>
      </c>
      <c r="E191" s="21" t="s">
        <v>4</v>
      </c>
      <c r="F191" s="21" t="s">
        <v>5</v>
      </c>
      <c r="G191" s="22" t="s">
        <v>2</v>
      </c>
    </row>
    <row r="192" spans="1:7" x14ac:dyDescent="0.25">
      <c r="A192" s="86"/>
      <c r="B192" s="241"/>
      <c r="C192" s="380"/>
      <c r="D192" s="242"/>
      <c r="E192" s="381"/>
      <c r="F192" s="33"/>
      <c r="G192" s="34"/>
    </row>
    <row r="193" spans="1:7" x14ac:dyDescent="0.25">
      <c r="A193" s="86"/>
      <c r="B193" s="33"/>
      <c r="C193" s="233"/>
      <c r="D193" s="46"/>
      <c r="E193" s="79"/>
      <c r="F193" s="33"/>
      <c r="G193" s="34"/>
    </row>
    <row r="194" spans="1:7" x14ac:dyDescent="0.25">
      <c r="A194" s="86"/>
      <c r="B194" s="241"/>
      <c r="C194" s="345"/>
      <c r="D194" s="242"/>
      <c r="E194" s="381"/>
      <c r="F194" s="33"/>
      <c r="G194" s="345"/>
    </row>
    <row r="195" spans="1:7" x14ac:dyDescent="0.25">
      <c r="A195" s="6"/>
      <c r="B195" s="6"/>
      <c r="C195" s="22">
        <f>SUM(C192:C194)</f>
        <v>0</v>
      </c>
      <c r="D195" s="53" t="s">
        <v>6</v>
      </c>
      <c r="E195" s="7"/>
      <c r="F195" s="7"/>
      <c r="G195" s="10">
        <f>SUM(G192:G194)</f>
        <v>0</v>
      </c>
    </row>
    <row r="196" spans="1:7" x14ac:dyDescent="0.25">
      <c r="A196" s="54"/>
      <c r="B196" s="54"/>
      <c r="C196" s="54"/>
      <c r="D196" s="56"/>
      <c r="E196" s="57"/>
      <c r="F196" s="57"/>
      <c r="G196" s="58"/>
    </row>
    <row r="197" spans="1:7" x14ac:dyDescent="0.25">
      <c r="A197" s="59"/>
      <c r="B197" s="62"/>
      <c r="C197" s="62"/>
      <c r="D197" s="94"/>
      <c r="E197" s="62"/>
      <c r="F197" s="62"/>
      <c r="G197" s="63"/>
    </row>
    <row r="198" spans="1:7" x14ac:dyDescent="0.25">
      <c r="A198" s="18" t="s">
        <v>0</v>
      </c>
      <c r="B198" s="21" t="s">
        <v>1</v>
      </c>
      <c r="C198" s="21" t="s">
        <v>2</v>
      </c>
      <c r="D198" s="100" t="s">
        <v>39</v>
      </c>
      <c r="E198" s="21" t="s">
        <v>4</v>
      </c>
      <c r="F198" s="21" t="s">
        <v>5</v>
      </c>
      <c r="G198" s="22" t="s">
        <v>2</v>
      </c>
    </row>
    <row r="199" spans="1:7" x14ac:dyDescent="0.25">
      <c r="A199" s="382"/>
      <c r="B199" s="241"/>
      <c r="C199" s="383"/>
      <c r="D199" s="242"/>
      <c r="E199" s="384"/>
      <c r="F199" s="385"/>
      <c r="G199" s="383"/>
    </row>
    <row r="200" spans="1:7" x14ac:dyDescent="0.25">
      <c r="A200" s="240"/>
      <c r="B200" s="241"/>
      <c r="C200" s="383"/>
      <c r="D200" s="242"/>
      <c r="E200" s="384"/>
      <c r="F200" s="385"/>
      <c r="G200" s="383"/>
    </row>
    <row r="201" spans="1:7" x14ac:dyDescent="0.25">
      <c r="A201" s="356"/>
      <c r="B201" s="33"/>
      <c r="C201" s="231"/>
      <c r="D201" s="101"/>
      <c r="E201" s="79"/>
      <c r="F201" s="33"/>
      <c r="G201" s="243"/>
    </row>
    <row r="202" spans="1:7" x14ac:dyDescent="0.25">
      <c r="A202" s="382"/>
      <c r="B202" s="33"/>
      <c r="C202" s="383"/>
      <c r="D202" s="101"/>
      <c r="E202" s="79"/>
      <c r="F202" s="33"/>
      <c r="G202" s="386"/>
    </row>
    <row r="203" spans="1:7" x14ac:dyDescent="0.25">
      <c r="A203" s="240"/>
      <c r="B203" s="33"/>
      <c r="C203" s="231"/>
      <c r="D203" s="101"/>
      <c r="E203" s="79"/>
      <c r="F203" s="33"/>
      <c r="G203" s="243"/>
    </row>
    <row r="204" spans="1:7" x14ac:dyDescent="0.25">
      <c r="A204" s="240"/>
      <c r="B204" s="33"/>
      <c r="C204" s="231"/>
      <c r="D204" s="242"/>
      <c r="E204" s="79"/>
      <c r="F204" s="33"/>
      <c r="G204" s="243"/>
    </row>
    <row r="205" spans="1:7" x14ac:dyDescent="0.25">
      <c r="A205" s="240"/>
      <c r="B205" s="33"/>
      <c r="C205" s="231"/>
      <c r="D205" s="242"/>
      <c r="E205" s="79"/>
      <c r="F205" s="33"/>
      <c r="G205" s="231"/>
    </row>
    <row r="206" spans="1:7" x14ac:dyDescent="0.25">
      <c r="A206" s="240"/>
      <c r="B206" s="33"/>
      <c r="C206" s="231"/>
      <c r="D206" s="242"/>
      <c r="E206" s="79"/>
      <c r="F206" s="33"/>
      <c r="G206" s="231"/>
    </row>
    <row r="207" spans="1:7" x14ac:dyDescent="0.25">
      <c r="A207" s="240"/>
      <c r="B207" s="33"/>
      <c r="C207" s="231"/>
      <c r="D207" s="242"/>
      <c r="E207" s="79"/>
      <c r="F207" s="33"/>
      <c r="G207" s="231"/>
    </row>
    <row r="208" spans="1:7" x14ac:dyDescent="0.25">
      <c r="A208" s="240"/>
      <c r="B208" s="33"/>
      <c r="C208" s="231"/>
      <c r="D208" s="242"/>
      <c r="E208" s="79"/>
      <c r="F208" s="33"/>
      <c r="G208" s="231"/>
    </row>
    <row r="209" spans="1:8" x14ac:dyDescent="0.25">
      <c r="A209" s="240"/>
      <c r="B209" s="33"/>
      <c r="C209" s="231"/>
      <c r="D209" s="242"/>
      <c r="E209" s="79"/>
      <c r="F209" s="33"/>
      <c r="G209" s="231"/>
    </row>
    <row r="210" spans="1:8" x14ac:dyDescent="0.25">
      <c r="A210" s="382"/>
      <c r="B210" s="33"/>
      <c r="C210" s="387"/>
      <c r="D210" s="101"/>
      <c r="E210" s="79"/>
      <c r="F210" s="33"/>
      <c r="G210" s="386"/>
    </row>
    <row r="211" spans="1:8" x14ac:dyDescent="0.25">
      <c r="A211" s="240"/>
      <c r="B211" s="33"/>
      <c r="C211" s="231"/>
      <c r="D211" s="101"/>
      <c r="E211" s="79"/>
      <c r="F211" s="33"/>
      <c r="G211" s="243"/>
    </row>
    <row r="212" spans="1:8" x14ac:dyDescent="0.25">
      <c r="A212" s="18"/>
      <c r="B212" s="18"/>
      <c r="C212" s="22">
        <f>SUM(C199:C211)</f>
        <v>0</v>
      </c>
      <c r="D212" s="35" t="s">
        <v>6</v>
      </c>
      <c r="E212" s="21"/>
      <c r="F212" s="21"/>
      <c r="G212" s="22">
        <f>SUM(G199:G211)</f>
        <v>0</v>
      </c>
    </row>
    <row r="213" spans="1:8" x14ac:dyDescent="0.25">
      <c r="A213" s="23"/>
      <c r="B213" s="26"/>
      <c r="C213" s="26"/>
      <c r="D213" s="102"/>
      <c r="E213" s="26"/>
      <c r="F213" s="26"/>
      <c r="G213" s="27"/>
    </row>
    <row r="214" spans="1:8" x14ac:dyDescent="0.25">
      <c r="A214" s="23"/>
      <c r="B214" s="26"/>
      <c r="C214" s="26"/>
      <c r="D214" s="102"/>
      <c r="E214" s="26"/>
      <c r="F214" s="26"/>
      <c r="G214" s="27"/>
    </row>
    <row r="215" spans="1:8" x14ac:dyDescent="0.25">
      <c r="A215" s="18" t="s">
        <v>0</v>
      </c>
      <c r="B215" s="21" t="s">
        <v>1</v>
      </c>
      <c r="C215" s="21" t="s">
        <v>2</v>
      </c>
      <c r="D215" s="103" t="s">
        <v>40</v>
      </c>
      <c r="E215" s="21" t="s">
        <v>4</v>
      </c>
      <c r="F215" s="21" t="s">
        <v>5</v>
      </c>
      <c r="G215" s="22" t="s">
        <v>2</v>
      </c>
    </row>
    <row r="216" spans="1:8" x14ac:dyDescent="0.25">
      <c r="A216" s="379"/>
      <c r="B216" s="241"/>
      <c r="C216" s="388"/>
      <c r="D216" s="378"/>
      <c r="E216" s="379"/>
      <c r="F216" s="241"/>
      <c r="G216" s="388"/>
      <c r="H216" s="389"/>
    </row>
    <row r="217" spans="1:8" x14ac:dyDescent="0.25">
      <c r="A217" s="379"/>
      <c r="B217" s="241"/>
      <c r="C217" s="388"/>
      <c r="D217" s="242"/>
      <c r="E217" s="379"/>
      <c r="F217" s="241"/>
      <c r="G217" s="388"/>
      <c r="H217" s="389"/>
    </row>
    <row r="218" spans="1:8" x14ac:dyDescent="0.25">
      <c r="A218" s="379"/>
      <c r="B218" s="241"/>
      <c r="C218" s="388"/>
      <c r="D218" s="242"/>
      <c r="E218" s="382"/>
      <c r="F218" s="241"/>
      <c r="G218" s="345"/>
    </row>
    <row r="219" spans="1:8" x14ac:dyDescent="0.25">
      <c r="A219" s="379"/>
      <c r="B219" s="241"/>
      <c r="C219" s="388"/>
      <c r="D219" s="242"/>
      <c r="E219" s="382"/>
      <c r="F219" s="241"/>
      <c r="G219" s="345"/>
    </row>
    <row r="220" spans="1:8" x14ac:dyDescent="0.25">
      <c r="A220" s="379"/>
      <c r="B220" s="241"/>
      <c r="C220" s="388"/>
      <c r="D220" s="242"/>
      <c r="E220" s="382"/>
      <c r="F220" s="241"/>
      <c r="G220" s="345"/>
    </row>
    <row r="221" spans="1:8" x14ac:dyDescent="0.25">
      <c r="A221" s="379"/>
      <c r="B221" s="241"/>
      <c r="C221" s="388"/>
      <c r="D221" s="106"/>
      <c r="E221" s="382"/>
      <c r="F221" s="241"/>
      <c r="G221" s="345"/>
    </row>
    <row r="222" spans="1:8" x14ac:dyDescent="0.25">
      <c r="A222" s="379"/>
      <c r="B222" s="241"/>
      <c r="C222" s="388"/>
      <c r="D222" s="106"/>
      <c r="E222" s="382"/>
      <c r="F222" s="241"/>
      <c r="G222" s="345"/>
    </row>
    <row r="223" spans="1:8" x14ac:dyDescent="0.25">
      <c r="A223" s="379"/>
      <c r="B223" s="241"/>
      <c r="C223" s="388"/>
      <c r="D223" s="106"/>
      <c r="E223" s="382"/>
      <c r="F223" s="241"/>
      <c r="G223" s="345"/>
    </row>
    <row r="224" spans="1:8" x14ac:dyDescent="0.25">
      <c r="A224" s="379"/>
      <c r="B224" s="241"/>
      <c r="C224" s="388"/>
      <c r="D224" s="242"/>
      <c r="E224" s="382"/>
      <c r="F224" s="241"/>
      <c r="G224" s="345"/>
    </row>
    <row r="225" spans="1:7" x14ac:dyDescent="0.25">
      <c r="A225" s="379"/>
      <c r="B225" s="241"/>
      <c r="C225" s="388"/>
      <c r="D225" s="242"/>
      <c r="E225" s="382"/>
      <c r="F225" s="241"/>
      <c r="G225" s="345"/>
    </row>
    <row r="226" spans="1:7" x14ac:dyDescent="0.25">
      <c r="A226" s="379"/>
      <c r="B226" s="241"/>
      <c r="C226" s="388"/>
      <c r="D226" s="242"/>
      <c r="E226" s="382"/>
      <c r="F226" s="241"/>
      <c r="G226" s="345"/>
    </row>
    <row r="227" spans="1:7" x14ac:dyDescent="0.25">
      <c r="A227" s="379"/>
      <c r="B227" s="241"/>
      <c r="C227" s="388"/>
      <c r="D227" s="242"/>
      <c r="E227" s="382"/>
      <c r="F227" s="241"/>
      <c r="G227" s="345"/>
    </row>
    <row r="228" spans="1:7" x14ac:dyDescent="0.25">
      <c r="A228" s="379"/>
      <c r="B228" s="241"/>
      <c r="C228" s="388"/>
      <c r="D228" s="242"/>
      <c r="E228" s="382"/>
      <c r="F228" s="241"/>
      <c r="G228" s="345"/>
    </row>
    <row r="229" spans="1:7" x14ac:dyDescent="0.25">
      <c r="A229" s="379"/>
      <c r="B229" s="241"/>
      <c r="C229" s="388"/>
      <c r="D229" s="242"/>
      <c r="E229" s="382"/>
      <c r="F229" s="241"/>
      <c r="G229" s="345"/>
    </row>
    <row r="230" spans="1:7" x14ac:dyDescent="0.25">
      <c r="A230" s="379"/>
      <c r="B230" s="241"/>
      <c r="C230" s="388"/>
      <c r="D230" s="378"/>
      <c r="E230" s="379"/>
      <c r="F230" s="241"/>
      <c r="G230" s="345"/>
    </row>
    <row r="231" spans="1:7" x14ac:dyDescent="0.25">
      <c r="A231" s="379"/>
      <c r="B231" s="241"/>
      <c r="C231" s="388"/>
      <c r="D231" s="242"/>
      <c r="E231" s="379"/>
      <c r="F231" s="241"/>
      <c r="G231" s="22"/>
    </row>
    <row r="232" spans="1:7" x14ac:dyDescent="0.25">
      <c r="A232" s="379"/>
      <c r="B232" s="241"/>
      <c r="C232" s="388"/>
      <c r="D232" s="242"/>
      <c r="E232" s="379"/>
      <c r="F232" s="241"/>
      <c r="G232" s="22"/>
    </row>
    <row r="233" spans="1:7" x14ac:dyDescent="0.25">
      <c r="A233" s="18"/>
      <c r="B233" s="21"/>
      <c r="C233" s="21"/>
      <c r="D233" s="104"/>
      <c r="E233" s="21"/>
      <c r="F233" s="21"/>
      <c r="G233" s="22"/>
    </row>
    <row r="234" spans="1:7" x14ac:dyDescent="0.25">
      <c r="A234" s="18"/>
      <c r="B234" s="18"/>
      <c r="C234" s="22">
        <f>SUM(C216:C233)</f>
        <v>0</v>
      </c>
      <c r="D234" s="35" t="s">
        <v>6</v>
      </c>
      <c r="E234" s="21"/>
      <c r="F234" s="21"/>
      <c r="G234" s="22">
        <f>SUM(G216:G233)</f>
        <v>0</v>
      </c>
    </row>
    <row r="235" spans="1:7" x14ac:dyDescent="0.25">
      <c r="A235" s="23"/>
      <c r="B235" s="23"/>
      <c r="C235" s="23"/>
      <c r="D235" s="25"/>
      <c r="E235" s="26"/>
      <c r="F235" s="26"/>
      <c r="G235" s="27"/>
    </row>
    <row r="236" spans="1:7" x14ac:dyDescent="0.25">
      <c r="A236" s="23"/>
      <c r="B236" s="26"/>
      <c r="C236" s="26"/>
      <c r="D236" s="105"/>
      <c r="E236" s="26"/>
      <c r="F236" s="26"/>
      <c r="G236" s="27"/>
    </row>
    <row r="237" spans="1:7" x14ac:dyDescent="0.25">
      <c r="A237" s="18" t="s">
        <v>0</v>
      </c>
      <c r="B237" s="21" t="s">
        <v>1</v>
      </c>
      <c r="C237" s="21" t="s">
        <v>2</v>
      </c>
      <c r="D237" s="103" t="s">
        <v>41</v>
      </c>
      <c r="E237" s="21" t="s">
        <v>4</v>
      </c>
      <c r="F237" s="21" t="s">
        <v>5</v>
      </c>
      <c r="G237" s="22" t="s">
        <v>2</v>
      </c>
    </row>
    <row r="238" spans="1:7" x14ac:dyDescent="0.25">
      <c r="A238" s="379"/>
      <c r="B238" s="241"/>
      <c r="C238" s="345"/>
      <c r="D238" s="242"/>
      <c r="E238" s="382"/>
      <c r="F238" s="241"/>
      <c r="G238" s="345"/>
    </row>
    <row r="239" spans="1:7" x14ac:dyDescent="0.25">
      <c r="A239" s="379"/>
      <c r="B239" s="241"/>
      <c r="C239" s="345"/>
      <c r="D239" s="242"/>
      <c r="E239" s="382"/>
      <c r="F239" s="241"/>
      <c r="G239" s="345"/>
    </row>
    <row r="240" spans="1:7" x14ac:dyDescent="0.25">
      <c r="A240" s="379"/>
      <c r="B240" s="241"/>
      <c r="C240" s="345"/>
      <c r="D240" s="242"/>
      <c r="E240" s="382"/>
      <c r="F240" s="241"/>
      <c r="G240" s="345"/>
    </row>
    <row r="241" spans="1:7" x14ac:dyDescent="0.25">
      <c r="A241" s="379"/>
      <c r="B241" s="241"/>
      <c r="C241" s="345"/>
      <c r="D241" s="106"/>
      <c r="E241" s="382"/>
      <c r="F241" s="241"/>
      <c r="G241" s="345"/>
    </row>
    <row r="242" spans="1:7" x14ac:dyDescent="0.25">
      <c r="A242" s="379"/>
      <c r="B242" s="241"/>
      <c r="C242" s="345"/>
      <c r="D242" s="106"/>
      <c r="E242" s="382"/>
      <c r="F242" s="241"/>
      <c r="G242" s="345"/>
    </row>
    <row r="243" spans="1:7" x14ac:dyDescent="0.25">
      <c r="A243" s="379"/>
      <c r="B243" s="241"/>
      <c r="C243" s="345"/>
      <c r="D243" s="106"/>
      <c r="E243" s="382"/>
      <c r="F243" s="241"/>
      <c r="G243" s="345"/>
    </row>
    <row r="244" spans="1:7" x14ac:dyDescent="0.25">
      <c r="A244" s="379"/>
      <c r="B244" s="241"/>
      <c r="C244" s="345"/>
      <c r="D244" s="242"/>
      <c r="E244" s="382"/>
      <c r="F244" s="241"/>
      <c r="G244" s="345"/>
    </row>
    <row r="245" spans="1:7" x14ac:dyDescent="0.25">
      <c r="A245" s="86"/>
      <c r="B245" s="33"/>
      <c r="C245" s="343"/>
      <c r="D245" s="104"/>
      <c r="E245" s="79"/>
      <c r="F245" s="33"/>
      <c r="G245" s="34"/>
    </row>
    <row r="246" spans="1:7" x14ac:dyDescent="0.25">
      <c r="A246" s="18"/>
      <c r="B246" s="21"/>
      <c r="C246" s="21"/>
      <c r="D246" s="104"/>
      <c r="E246" s="21"/>
      <c r="F246" s="21"/>
      <c r="G246" s="22"/>
    </row>
    <row r="247" spans="1:7" x14ac:dyDescent="0.25">
      <c r="A247" s="6"/>
      <c r="B247" s="6"/>
      <c r="C247" s="22">
        <f>SUM(C238:C246)</f>
        <v>0</v>
      </c>
      <c r="D247" s="53" t="s">
        <v>6</v>
      </c>
      <c r="E247" s="7"/>
      <c r="F247" s="7"/>
      <c r="G247" s="10">
        <f>SUM(G238:G246)</f>
        <v>0</v>
      </c>
    </row>
    <row r="248" spans="1:7" x14ac:dyDescent="0.25">
      <c r="A248" s="54"/>
      <c r="B248" s="54"/>
      <c r="C248" s="54"/>
      <c r="D248" s="56"/>
      <c r="E248" s="57"/>
      <c r="F248" s="57"/>
      <c r="G248" s="58"/>
    </row>
    <row r="249" spans="1:7" x14ac:dyDescent="0.25">
      <c r="A249" s="59"/>
      <c r="B249" s="59"/>
      <c r="C249" s="59"/>
      <c r="D249" s="61"/>
      <c r="E249" s="62"/>
      <c r="F249" s="62"/>
      <c r="G249" s="63"/>
    </row>
    <row r="250" spans="1:7" x14ac:dyDescent="0.25">
      <c r="A250" s="18" t="s">
        <v>0</v>
      </c>
      <c r="B250" s="21" t="s">
        <v>1</v>
      </c>
      <c r="C250" s="21" t="s">
        <v>2</v>
      </c>
      <c r="D250" s="108" t="s">
        <v>43</v>
      </c>
      <c r="E250" s="21" t="s">
        <v>4</v>
      </c>
      <c r="F250" s="21" t="s">
        <v>5</v>
      </c>
      <c r="G250" s="22" t="s">
        <v>2</v>
      </c>
    </row>
    <row r="251" spans="1:7" x14ac:dyDescent="0.25">
      <c r="A251" s="89"/>
      <c r="B251" s="89"/>
      <c r="C251" s="96"/>
      <c r="D251" s="109"/>
      <c r="E251" s="89"/>
      <c r="F251" s="89"/>
      <c r="G251" s="93"/>
    </row>
    <row r="252" spans="1:7" x14ac:dyDescent="0.25">
      <c r="A252" s="89"/>
      <c r="B252" s="89"/>
      <c r="C252" s="96"/>
      <c r="D252" s="109"/>
      <c r="E252" s="89"/>
      <c r="F252" s="89"/>
      <c r="G252" s="93"/>
    </row>
    <row r="253" spans="1:7" x14ac:dyDescent="0.25">
      <c r="A253" s="89"/>
      <c r="B253" s="89"/>
      <c r="C253" s="96"/>
      <c r="D253" s="109"/>
      <c r="E253" s="89"/>
      <c r="F253" s="89"/>
      <c r="G253" s="93"/>
    </row>
    <row r="254" spans="1:7" x14ac:dyDescent="0.25">
      <c r="A254" s="6"/>
      <c r="B254" s="6"/>
      <c r="C254" s="22">
        <f>SUM(C251:C253)</f>
        <v>0</v>
      </c>
      <c r="D254" s="53" t="s">
        <v>6</v>
      </c>
      <c r="E254" s="7"/>
      <c r="F254" s="7"/>
      <c r="G254" s="10">
        <f>SUM(G251:G253)</f>
        <v>0</v>
      </c>
    </row>
    <row r="255" spans="1:7" x14ac:dyDescent="0.25">
      <c r="A255" s="54"/>
      <c r="B255" s="54"/>
      <c r="C255" s="54"/>
      <c r="D255" s="56"/>
      <c r="E255" s="57"/>
      <c r="F255" s="57"/>
      <c r="G255" s="58"/>
    </row>
    <row r="256" spans="1:7" x14ac:dyDescent="0.25">
      <c r="A256" s="23"/>
      <c r="B256" s="23"/>
      <c r="C256" s="23"/>
      <c r="D256" s="25"/>
      <c r="E256" s="26"/>
      <c r="F256" s="26"/>
      <c r="G256" s="27"/>
    </row>
    <row r="257" spans="1:7" x14ac:dyDescent="0.25">
      <c r="A257" s="18" t="s">
        <v>0</v>
      </c>
      <c r="B257" s="21" t="s">
        <v>1</v>
      </c>
      <c r="C257" s="21" t="s">
        <v>2</v>
      </c>
      <c r="D257" s="103" t="s">
        <v>256</v>
      </c>
      <c r="E257" s="21" t="s">
        <v>4</v>
      </c>
      <c r="F257" s="21" t="s">
        <v>5</v>
      </c>
      <c r="G257" s="22" t="s">
        <v>2</v>
      </c>
    </row>
    <row r="258" spans="1:7" x14ac:dyDescent="0.25">
      <c r="A258" s="379"/>
      <c r="B258" s="241"/>
      <c r="C258" s="388"/>
      <c r="D258" s="242"/>
      <c r="E258" s="379"/>
      <c r="F258" s="241"/>
      <c r="G258" s="388"/>
    </row>
    <row r="259" spans="1:7" x14ac:dyDescent="0.25">
      <c r="A259" s="32"/>
      <c r="B259" s="32"/>
      <c r="C259" s="44"/>
      <c r="D259" s="104"/>
      <c r="E259" s="32"/>
      <c r="F259" s="32"/>
      <c r="G259" s="47"/>
    </row>
    <row r="260" spans="1:7" x14ac:dyDescent="0.25">
      <c r="A260" s="32"/>
      <c r="B260" s="32"/>
      <c r="C260" s="44"/>
      <c r="D260" s="104"/>
      <c r="E260" s="32"/>
      <c r="F260" s="32"/>
      <c r="G260" s="47"/>
    </row>
    <row r="261" spans="1:7" x14ac:dyDescent="0.25">
      <c r="A261" s="18"/>
      <c r="B261" s="18"/>
      <c r="C261" s="22">
        <f>SUM(C258:C260)</f>
        <v>0</v>
      </c>
      <c r="D261" s="35" t="s">
        <v>6</v>
      </c>
      <c r="E261" s="21"/>
      <c r="F261" s="21"/>
      <c r="G261" s="22">
        <f>SUM(G258:G260)</f>
        <v>0</v>
      </c>
    </row>
    <row r="262" spans="1:7" x14ac:dyDescent="0.25">
      <c r="A262" s="23"/>
      <c r="B262" s="23"/>
      <c r="C262" s="23"/>
      <c r="D262" s="25"/>
      <c r="E262" s="26"/>
      <c r="F262" s="26"/>
      <c r="G262" s="27"/>
    </row>
    <row r="263" spans="1:7" x14ac:dyDescent="0.25">
      <c r="A263" s="23"/>
      <c r="B263" s="23"/>
      <c r="C263" s="23"/>
      <c r="D263" s="25"/>
      <c r="E263" s="26"/>
      <c r="F263" s="26"/>
      <c r="G263" s="27"/>
    </row>
    <row r="264" spans="1:7" x14ac:dyDescent="0.25">
      <c r="A264" s="18" t="s">
        <v>0</v>
      </c>
      <c r="B264" s="21" t="s">
        <v>1</v>
      </c>
      <c r="C264" s="21" t="s">
        <v>2</v>
      </c>
      <c r="D264" s="103" t="s">
        <v>257</v>
      </c>
      <c r="E264" s="21" t="s">
        <v>4</v>
      </c>
      <c r="F264" s="21" t="s">
        <v>5</v>
      </c>
      <c r="G264" s="22" t="s">
        <v>2</v>
      </c>
    </row>
    <row r="265" spans="1:7" x14ac:dyDescent="0.25">
      <c r="A265" s="379"/>
      <c r="B265" s="241"/>
      <c r="C265" s="390"/>
      <c r="D265" s="242"/>
      <c r="E265" s="379"/>
      <c r="F265" s="241"/>
      <c r="G265" s="391"/>
    </row>
    <row r="266" spans="1:7" x14ac:dyDescent="0.25">
      <c r="A266" s="379"/>
      <c r="B266" s="241"/>
      <c r="C266" s="390"/>
      <c r="D266" s="242"/>
      <c r="E266" s="392"/>
      <c r="F266" s="241"/>
      <c r="G266" s="391"/>
    </row>
    <row r="267" spans="1:7" x14ac:dyDescent="0.25">
      <c r="A267" s="86"/>
      <c r="B267" s="32"/>
      <c r="C267" s="390"/>
      <c r="D267" s="242"/>
      <c r="E267" s="356"/>
      <c r="F267" s="32"/>
      <c r="G267" s="393"/>
    </row>
    <row r="268" spans="1:7" x14ac:dyDescent="0.25">
      <c r="A268" s="18"/>
      <c r="B268" s="18"/>
      <c r="C268" s="22">
        <f>SUM(C265:C267)</f>
        <v>0</v>
      </c>
      <c r="D268" s="35" t="s">
        <v>6</v>
      </c>
      <c r="E268" s="21"/>
      <c r="F268" s="21"/>
      <c r="G268" s="22">
        <f>SUM(G265:G267)</f>
        <v>0</v>
      </c>
    </row>
    <row r="269" spans="1:7" x14ac:dyDescent="0.25">
      <c r="A269" s="23"/>
      <c r="B269" s="23"/>
      <c r="C269" s="23"/>
      <c r="D269" s="25"/>
      <c r="E269" s="26"/>
      <c r="F269" s="26"/>
      <c r="G269" s="27"/>
    </row>
    <row r="270" spans="1:7" x14ac:dyDescent="0.25">
      <c r="A270" s="23"/>
      <c r="B270" s="23"/>
      <c r="C270" s="23"/>
      <c r="D270" s="25"/>
      <c r="E270" s="26"/>
      <c r="F270" s="26"/>
      <c r="G270" s="27"/>
    </row>
    <row r="271" spans="1:7" x14ac:dyDescent="0.25">
      <c r="A271" s="18" t="s">
        <v>0</v>
      </c>
      <c r="B271" s="21" t="s">
        <v>1</v>
      </c>
      <c r="C271" s="21" t="s">
        <v>2</v>
      </c>
      <c r="D271" s="103" t="s">
        <v>48</v>
      </c>
      <c r="E271" s="21" t="s">
        <v>4</v>
      </c>
      <c r="F271" s="21" t="s">
        <v>5</v>
      </c>
      <c r="G271" s="22" t="s">
        <v>2</v>
      </c>
    </row>
    <row r="272" spans="1:7" x14ac:dyDescent="0.25">
      <c r="A272" s="379"/>
      <c r="B272" s="241"/>
      <c r="C272" s="390"/>
      <c r="D272" s="242"/>
      <c r="E272" s="86"/>
      <c r="F272" s="32"/>
      <c r="G272" s="390"/>
    </row>
    <row r="273" spans="1:7" x14ac:dyDescent="0.25">
      <c r="A273" s="86"/>
      <c r="B273" s="32"/>
      <c r="C273" s="235"/>
      <c r="D273" s="104"/>
      <c r="E273" s="86"/>
      <c r="F273" s="32"/>
      <c r="G273" s="235"/>
    </row>
    <row r="274" spans="1:7" x14ac:dyDescent="0.25">
      <c r="A274" s="32"/>
      <c r="B274" s="32"/>
      <c r="C274" s="235"/>
      <c r="D274" s="104"/>
      <c r="E274" s="32"/>
      <c r="F274" s="32"/>
      <c r="G274" s="235"/>
    </row>
    <row r="275" spans="1:7" x14ac:dyDescent="0.25">
      <c r="A275" s="18"/>
      <c r="B275" s="18"/>
      <c r="C275" s="22">
        <f>SUM(C272:C274)</f>
        <v>0</v>
      </c>
      <c r="D275" s="35" t="s">
        <v>6</v>
      </c>
      <c r="E275" s="21"/>
      <c r="F275" s="21"/>
      <c r="G275" s="22">
        <f>SUM(G272:G274)</f>
        <v>0</v>
      </c>
    </row>
    <row r="276" spans="1:7" x14ac:dyDescent="0.25">
      <c r="A276" s="23"/>
      <c r="B276" s="23"/>
      <c r="C276" s="23"/>
      <c r="D276" s="25"/>
      <c r="E276" s="26"/>
      <c r="F276" s="26"/>
      <c r="G276" s="27"/>
    </row>
    <row r="277" spans="1:7" x14ac:dyDescent="0.25">
      <c r="A277" s="23"/>
      <c r="B277" s="23"/>
      <c r="C277" s="23"/>
      <c r="D277" s="25"/>
      <c r="E277" s="26"/>
      <c r="F277" s="26"/>
      <c r="G277" s="27"/>
    </row>
    <row r="278" spans="1:7" x14ac:dyDescent="0.25">
      <c r="A278" s="18" t="s">
        <v>0</v>
      </c>
      <c r="B278" s="21" t="s">
        <v>1</v>
      </c>
      <c r="C278" s="21" t="s">
        <v>2</v>
      </c>
      <c r="D278" s="103" t="s">
        <v>49</v>
      </c>
      <c r="E278" s="21" t="s">
        <v>4</v>
      </c>
      <c r="F278" s="21" t="s">
        <v>5</v>
      </c>
      <c r="G278" s="22" t="s">
        <v>2</v>
      </c>
    </row>
    <row r="279" spans="1:7" x14ac:dyDescent="0.25">
      <c r="A279" s="379"/>
      <c r="B279" s="241"/>
      <c r="C279" s="388"/>
      <c r="D279" s="378"/>
      <c r="E279" s="379"/>
      <c r="F279" s="241"/>
      <c r="G279" s="388"/>
    </row>
    <row r="280" spans="1:7" x14ac:dyDescent="0.25">
      <c r="A280" s="379"/>
      <c r="B280" s="241"/>
      <c r="C280" s="388"/>
      <c r="D280" s="378"/>
      <c r="E280" s="379"/>
      <c r="F280" s="241"/>
      <c r="G280" s="388"/>
    </row>
    <row r="281" spans="1:7" x14ac:dyDescent="0.25">
      <c r="A281" s="379"/>
      <c r="B281" s="241"/>
      <c r="C281" s="388"/>
      <c r="D281" s="378"/>
      <c r="E281" s="379"/>
      <c r="F281" s="241"/>
      <c r="G281" s="345"/>
    </row>
    <row r="282" spans="1:7" x14ac:dyDescent="0.25">
      <c r="A282" s="379"/>
      <c r="B282" s="241"/>
      <c r="C282" s="388"/>
      <c r="D282" s="378"/>
      <c r="E282" s="379"/>
      <c r="F282" s="241"/>
      <c r="G282" s="388"/>
    </row>
    <row r="283" spans="1:7" x14ac:dyDescent="0.25">
      <c r="A283" s="379"/>
      <c r="B283" s="241"/>
      <c r="C283" s="388"/>
      <c r="D283" s="378"/>
      <c r="E283" s="379"/>
      <c r="F283" s="241"/>
      <c r="G283" s="388"/>
    </row>
    <row r="284" spans="1:7" x14ac:dyDescent="0.25">
      <c r="A284" s="379"/>
      <c r="B284" s="241"/>
      <c r="C284" s="390"/>
      <c r="D284" s="378"/>
      <c r="E284" s="379"/>
      <c r="F284" s="241"/>
      <c r="G284" s="390"/>
    </row>
    <row r="285" spans="1:7" x14ac:dyDescent="0.25">
      <c r="A285" s="379"/>
      <c r="B285" s="241"/>
      <c r="C285" s="388"/>
      <c r="D285" s="378"/>
      <c r="E285" s="379"/>
      <c r="F285" s="241"/>
      <c r="G285" s="390"/>
    </row>
    <row r="286" spans="1:7" x14ac:dyDescent="0.25">
      <c r="A286" s="379"/>
      <c r="B286" s="241"/>
      <c r="C286" s="388"/>
      <c r="D286" s="394"/>
      <c r="E286" s="379"/>
      <c r="F286" s="241"/>
      <c r="G286" s="388"/>
    </row>
    <row r="287" spans="1:7" x14ac:dyDescent="0.25">
      <c r="A287" s="379"/>
      <c r="B287" s="241"/>
      <c r="C287" s="388"/>
      <c r="D287" s="378"/>
      <c r="E287" s="379"/>
      <c r="F287" s="241"/>
      <c r="G287" s="395"/>
    </row>
    <row r="288" spans="1:7" x14ac:dyDescent="0.25">
      <c r="A288" s="379"/>
      <c r="B288" s="241"/>
      <c r="C288" s="390"/>
      <c r="D288" s="242"/>
      <c r="E288" s="379"/>
      <c r="F288" s="241"/>
      <c r="G288" s="395"/>
    </row>
    <row r="289" spans="1:7" x14ac:dyDescent="0.25">
      <c r="A289" s="379"/>
      <c r="B289" s="241"/>
      <c r="C289" s="388"/>
      <c r="D289" s="242"/>
      <c r="E289" s="379"/>
      <c r="F289" s="241"/>
      <c r="G289" s="345"/>
    </row>
    <row r="290" spans="1:7" x14ac:dyDescent="0.25">
      <c r="A290" s="379"/>
      <c r="B290" s="241"/>
      <c r="C290" s="396"/>
      <c r="D290" s="242"/>
      <c r="E290" s="379"/>
      <c r="F290" s="241"/>
      <c r="G290" s="396"/>
    </row>
    <row r="291" spans="1:7" x14ac:dyDescent="0.25">
      <c r="A291" s="379"/>
      <c r="B291" s="241"/>
      <c r="C291" s="388"/>
      <c r="D291" s="378"/>
      <c r="E291" s="240"/>
      <c r="F291" s="241"/>
      <c r="G291" s="388"/>
    </row>
    <row r="292" spans="1:7" x14ac:dyDescent="0.25">
      <c r="A292" s="379"/>
      <c r="B292" s="241"/>
      <c r="C292" s="388"/>
      <c r="D292" s="378"/>
      <c r="E292" s="240"/>
      <c r="F292" s="241"/>
      <c r="G292" s="388"/>
    </row>
    <row r="293" spans="1:7" x14ac:dyDescent="0.25">
      <c r="A293" s="392"/>
      <c r="B293" s="241"/>
      <c r="C293" s="390"/>
      <c r="D293" s="242"/>
      <c r="E293" s="382"/>
      <c r="F293" s="241"/>
      <c r="G293" s="390"/>
    </row>
    <row r="294" spans="1:7" x14ac:dyDescent="0.25">
      <c r="A294" s="379"/>
      <c r="B294" s="241"/>
      <c r="C294" s="388"/>
      <c r="D294" s="378"/>
      <c r="E294" s="240"/>
      <c r="F294" s="241"/>
      <c r="G294" s="388"/>
    </row>
    <row r="295" spans="1:7" x14ac:dyDescent="0.25">
      <c r="A295" s="379"/>
      <c r="B295" s="241"/>
      <c r="C295" s="388"/>
      <c r="D295" s="378"/>
      <c r="E295" s="240"/>
      <c r="F295" s="241"/>
      <c r="G295" s="388"/>
    </row>
    <row r="296" spans="1:7" x14ac:dyDescent="0.25">
      <c r="A296" s="392"/>
      <c r="B296" s="241"/>
      <c r="C296" s="388"/>
      <c r="D296" s="242"/>
      <c r="E296" s="392"/>
      <c r="F296" s="241"/>
      <c r="G296" s="388"/>
    </row>
    <row r="297" spans="1:7" x14ac:dyDescent="0.25">
      <c r="A297" s="392"/>
      <c r="B297" s="241"/>
      <c r="C297" s="388"/>
      <c r="D297" s="242"/>
      <c r="E297" s="392"/>
      <c r="F297" s="241"/>
      <c r="G297" s="388"/>
    </row>
    <row r="298" spans="1:7" x14ac:dyDescent="0.25">
      <c r="A298" s="392"/>
      <c r="B298" s="241"/>
      <c r="C298" s="388"/>
      <c r="D298" s="242"/>
      <c r="E298" s="392"/>
      <c r="F298" s="241"/>
      <c r="G298" s="388"/>
    </row>
    <row r="299" spans="1:7" x14ac:dyDescent="0.25">
      <c r="A299" s="392"/>
      <c r="B299" s="241"/>
      <c r="C299" s="388"/>
      <c r="D299" s="242"/>
      <c r="E299" s="392"/>
      <c r="F299" s="241"/>
      <c r="G299" s="388"/>
    </row>
    <row r="300" spans="1:7" x14ac:dyDescent="0.25">
      <c r="A300" s="392"/>
      <c r="B300" s="241"/>
      <c r="C300" s="388"/>
      <c r="D300" s="242"/>
      <c r="E300" s="392"/>
      <c r="F300" s="241"/>
      <c r="G300" s="388"/>
    </row>
    <row r="301" spans="1:7" x14ac:dyDescent="0.25">
      <c r="A301" s="392"/>
      <c r="B301" s="241"/>
      <c r="C301" s="388"/>
      <c r="D301" s="242"/>
      <c r="E301" s="392"/>
      <c r="F301" s="241"/>
      <c r="G301" s="388"/>
    </row>
    <row r="302" spans="1:7" x14ac:dyDescent="0.25">
      <c r="A302" s="392"/>
      <c r="B302" s="241"/>
      <c r="C302" s="388"/>
      <c r="D302" s="242"/>
      <c r="E302" s="240"/>
      <c r="F302" s="241"/>
      <c r="G302" s="388"/>
    </row>
    <row r="303" spans="1:7" x14ac:dyDescent="0.25">
      <c r="A303" s="379"/>
      <c r="B303" s="241"/>
      <c r="C303" s="388"/>
      <c r="D303" s="378"/>
      <c r="E303" s="379"/>
      <c r="F303" s="241"/>
      <c r="G303" s="388"/>
    </row>
    <row r="304" spans="1:7" x14ac:dyDescent="0.25">
      <c r="A304" s="18"/>
      <c r="B304" s="18"/>
      <c r="C304" s="22">
        <f>SUM(C279:C303)</f>
        <v>0</v>
      </c>
      <c r="D304" s="35" t="s">
        <v>6</v>
      </c>
      <c r="E304" s="21"/>
      <c r="F304" s="21"/>
      <c r="G304" s="22">
        <f>SUM(G279:G303)</f>
        <v>0</v>
      </c>
    </row>
    <row r="305" spans="1:7" s="397" customFormat="1" x14ac:dyDescent="0.25">
      <c r="A305" s="33"/>
      <c r="B305" s="33"/>
      <c r="C305" s="22">
        <f>+C6+C13+C19+C25+C35++C41+C47+C55+C62+C67+C73++C79+C84+C89+C95+C101+C107+C113+C118+C123+C129+C135+C140+C146+C151+C156+C162+C167+C172+C178+C183+C188+C195+C212+C234+C247+C254+C261+C268+C275+C304</f>
        <v>0</v>
      </c>
      <c r="D305" s="22" t="s">
        <v>50</v>
      </c>
      <c r="E305" s="22"/>
      <c r="F305" s="22"/>
      <c r="G305" s="22">
        <f>+G6+G13+G19+G25+G35++G41+G47+G55+G62+G67+G73++G79+G84+G89+G95+G101+G107+G113+G118+G123+G129+G135+G140+G146+G151+G156+G162+G167+G172+G178+G183+G188+G195+G212+G234+G247+G254+G261+G268+G275+G304</f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9"/>
  <sheetViews>
    <sheetView zoomScale="99" zoomScaleNormal="99" workbookViewId="0">
      <pane xSplit="2" ySplit="8" topLeftCell="S75" activePane="bottomRight" state="frozen"/>
      <selection pane="topRight" activeCell="S1" sqref="S1"/>
      <selection pane="bottomLeft" activeCell="A75" sqref="A75"/>
      <selection pane="bottomRight" activeCell="Y24" sqref="Y24"/>
    </sheetView>
  </sheetViews>
  <sheetFormatPr baseColWidth="10" defaultRowHeight="12.75" x14ac:dyDescent="0.2"/>
  <cols>
    <col min="1" max="1" width="17.42578125" style="246" customWidth="1"/>
    <col min="2" max="2" width="58.28515625" style="246" customWidth="1"/>
    <col min="3" max="3" width="16.28515625" style="247" customWidth="1"/>
    <col min="4" max="4" width="13.28515625" style="246" customWidth="1"/>
    <col min="5" max="5" width="19.28515625" style="246" customWidth="1"/>
    <col min="6" max="6" width="16.85546875" style="246" customWidth="1"/>
    <col min="7" max="7" width="15.42578125" style="246" customWidth="1"/>
    <col min="8" max="8" width="17.5703125" style="247" customWidth="1"/>
    <col min="9" max="9" width="14.85546875" style="247" customWidth="1"/>
    <col min="10" max="10" width="16.7109375" style="246" customWidth="1"/>
    <col min="11" max="11" width="16.85546875" style="247" customWidth="1"/>
    <col min="12" max="12" width="13.5703125" style="248" customWidth="1"/>
    <col min="13" max="13" width="15.5703125" style="247" customWidth="1"/>
    <col min="14" max="14" width="14.5703125" style="247" customWidth="1"/>
    <col min="15" max="15" width="14.42578125" style="246" customWidth="1"/>
    <col min="16" max="16" width="16.5703125" style="247" customWidth="1"/>
    <col min="17" max="17" width="14.7109375" style="248" customWidth="1"/>
    <col min="18" max="18" width="16.5703125" style="247" customWidth="1"/>
    <col min="19" max="19" width="14.5703125" style="248" customWidth="1"/>
    <col min="20" max="20" width="15.5703125" style="246" customWidth="1"/>
    <col min="21" max="21" width="15.42578125" style="246" customWidth="1"/>
    <col min="22" max="22" width="17.28515625" style="246" customWidth="1"/>
    <col min="23" max="23" width="11.85546875" style="248" customWidth="1"/>
    <col min="24" max="24" width="15.140625" style="246" customWidth="1"/>
    <col min="25" max="25" width="16.85546875" style="247" customWidth="1"/>
    <col min="26" max="26" width="12.42578125" style="248" customWidth="1"/>
    <col min="27" max="27" width="16.42578125" style="247" customWidth="1"/>
    <col min="28" max="28" width="12.42578125" style="246" customWidth="1"/>
    <col min="29" max="16384" width="11.42578125" style="246"/>
  </cols>
  <sheetData>
    <row r="1" spans="1:27" ht="12.75" customHeight="1" x14ac:dyDescent="0.2">
      <c r="A1" s="865" t="s">
        <v>260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</row>
    <row r="2" spans="1:27" ht="12.75" customHeight="1" x14ac:dyDescent="0.2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</row>
    <row r="3" spans="1:27" ht="12.75" customHeight="1" x14ac:dyDescent="0.2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</row>
    <row r="4" spans="1:27" ht="12.75" customHeight="1" x14ac:dyDescent="0.2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</row>
    <row r="5" spans="1:27" ht="23.25" customHeight="1" x14ac:dyDescent="0.2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</row>
    <row r="6" spans="1:27" ht="15" customHeight="1" x14ac:dyDescent="0.2">
      <c r="A6" s="882" t="s">
        <v>52</v>
      </c>
      <c r="B6" s="881" t="s">
        <v>53</v>
      </c>
      <c r="C6" s="877" t="s">
        <v>54</v>
      </c>
      <c r="D6" s="875" t="s">
        <v>55</v>
      </c>
      <c r="E6" s="875"/>
      <c r="F6" s="875"/>
      <c r="G6" s="875"/>
      <c r="H6" s="877" t="s">
        <v>56</v>
      </c>
      <c r="I6" s="877" t="s">
        <v>57</v>
      </c>
      <c r="J6" s="881" t="s">
        <v>58</v>
      </c>
      <c r="K6" s="877" t="s">
        <v>59</v>
      </c>
      <c r="L6" s="878" t="s">
        <v>60</v>
      </c>
      <c r="M6" s="877" t="s">
        <v>61</v>
      </c>
      <c r="N6" s="877" t="s">
        <v>62</v>
      </c>
      <c r="O6" s="881" t="s">
        <v>63</v>
      </c>
      <c r="P6" s="877" t="s">
        <v>64</v>
      </c>
      <c r="Q6" s="878" t="s">
        <v>65</v>
      </c>
      <c r="R6" s="877" t="s">
        <v>66</v>
      </c>
      <c r="S6" s="878" t="s">
        <v>67</v>
      </c>
      <c r="T6" s="881" t="s">
        <v>68</v>
      </c>
      <c r="U6" s="881" t="s">
        <v>69</v>
      </c>
      <c r="V6" s="881" t="s">
        <v>70</v>
      </c>
      <c r="W6" s="878" t="s">
        <v>71</v>
      </c>
      <c r="X6" s="881" t="s">
        <v>72</v>
      </c>
      <c r="Y6" s="877" t="s">
        <v>73</v>
      </c>
      <c r="Z6" s="878" t="s">
        <v>74</v>
      </c>
      <c r="AA6" s="879" t="s">
        <v>75</v>
      </c>
    </row>
    <row r="7" spans="1:27" ht="12.75" customHeight="1" x14ac:dyDescent="0.2">
      <c r="A7" s="882"/>
      <c r="B7" s="881"/>
      <c r="C7" s="877"/>
      <c r="D7" s="872" t="s">
        <v>76</v>
      </c>
      <c r="E7" s="872"/>
      <c r="F7" s="880" t="s">
        <v>77</v>
      </c>
      <c r="G7" s="880" t="s">
        <v>78</v>
      </c>
      <c r="H7" s="877"/>
      <c r="I7" s="877"/>
      <c r="J7" s="881"/>
      <c r="K7" s="877"/>
      <c r="L7" s="878"/>
      <c r="M7" s="877"/>
      <c r="N7" s="877"/>
      <c r="O7" s="881"/>
      <c r="P7" s="877"/>
      <c r="Q7" s="878"/>
      <c r="R7" s="877"/>
      <c r="S7" s="878"/>
      <c r="T7" s="881"/>
      <c r="U7" s="881"/>
      <c r="V7" s="881"/>
      <c r="W7" s="878"/>
      <c r="X7" s="881"/>
      <c r="Y7" s="877"/>
      <c r="Z7" s="878"/>
      <c r="AA7" s="879"/>
    </row>
    <row r="8" spans="1:27" ht="38.25" customHeight="1" x14ac:dyDescent="0.2">
      <c r="A8" s="882"/>
      <c r="B8" s="881"/>
      <c r="C8" s="877"/>
      <c r="D8" s="249" t="s">
        <v>79</v>
      </c>
      <c r="E8" s="249" t="s">
        <v>80</v>
      </c>
      <c r="F8" s="880"/>
      <c r="G8" s="880"/>
      <c r="H8" s="877"/>
      <c r="I8" s="877"/>
      <c r="J8" s="881"/>
      <c r="K8" s="877"/>
      <c r="L8" s="878"/>
      <c r="M8" s="877"/>
      <c r="N8" s="877"/>
      <c r="O8" s="881"/>
      <c r="P8" s="877"/>
      <c r="Q8" s="878"/>
      <c r="R8" s="877"/>
      <c r="S8" s="878"/>
      <c r="T8" s="881"/>
      <c r="U8" s="881"/>
      <c r="V8" s="881"/>
      <c r="W8" s="878"/>
      <c r="X8" s="881"/>
      <c r="Y8" s="877"/>
      <c r="Z8" s="878"/>
      <c r="AA8" s="879"/>
    </row>
    <row r="9" spans="1:27" x14ac:dyDescent="0.2">
      <c r="A9" s="250" t="s">
        <v>81</v>
      </c>
      <c r="B9" s="251"/>
      <c r="C9" s="252">
        <f t="shared" ref="C9:K9" si="0">+C10+C73+C92</f>
        <v>0</v>
      </c>
      <c r="D9" s="252">
        <f t="shared" si="0"/>
        <v>0</v>
      </c>
      <c r="E9" s="252">
        <f t="shared" si="0"/>
        <v>0</v>
      </c>
      <c r="F9" s="252">
        <f t="shared" si="0"/>
        <v>0</v>
      </c>
      <c r="G9" s="252">
        <f t="shared" si="0"/>
        <v>0</v>
      </c>
      <c r="H9" s="252">
        <f t="shared" si="0"/>
        <v>0</v>
      </c>
      <c r="I9" s="252">
        <f t="shared" si="0"/>
        <v>0</v>
      </c>
      <c r="J9" s="252">
        <f t="shared" si="0"/>
        <v>0</v>
      </c>
      <c r="K9" s="252" t="e">
        <f t="shared" si="0"/>
        <v>#REF!</v>
      </c>
      <c r="L9" s="357" t="e">
        <f t="shared" ref="L9:L99" si="1">+K9/H9</f>
        <v>#REF!</v>
      </c>
      <c r="M9" s="252" t="e">
        <f>+M10+M73+M92</f>
        <v>#REF!</v>
      </c>
      <c r="N9" s="252">
        <f>+N10+N73+N92</f>
        <v>0</v>
      </c>
      <c r="O9" s="252">
        <f>+O10+O73+O92</f>
        <v>0</v>
      </c>
      <c r="P9" s="252" t="e">
        <f>+P10+P73+P92</f>
        <v>#REF!</v>
      </c>
      <c r="Q9" s="357" t="e">
        <f t="shared" ref="Q9:Q99" si="2">+P9/H9</f>
        <v>#REF!</v>
      </c>
      <c r="R9" s="252" t="e">
        <f>+R10+R73+R92</f>
        <v>#REF!</v>
      </c>
      <c r="S9" s="357" t="e">
        <f t="shared" ref="S9:S99" si="3">+R9/H9</f>
        <v>#REF!</v>
      </c>
      <c r="T9" s="252" t="e">
        <f>+T10+T73+T92</f>
        <v>#REF!</v>
      </c>
      <c r="U9" s="252">
        <f>+U10+U73+U92</f>
        <v>0</v>
      </c>
      <c r="V9" s="252" t="e">
        <f>+V10+V73+V92</f>
        <v>#REF!</v>
      </c>
      <c r="W9" s="357" t="e">
        <f t="shared" ref="W9:W99" si="4">+V9/H9</f>
        <v>#REF!</v>
      </c>
      <c r="X9" s="252">
        <f>+X10+X73+X92</f>
        <v>0</v>
      </c>
      <c r="Y9" s="252" t="e">
        <f>+Y10+Y73+Y92</f>
        <v>#REF!</v>
      </c>
      <c r="Z9" s="357" t="e">
        <f t="shared" ref="Z9:Z99" si="5">+Y9/H9</f>
        <v>#REF!</v>
      </c>
      <c r="AA9" s="255" t="e">
        <f>+AA10+AA73+AA92</f>
        <v>#REF!</v>
      </c>
    </row>
    <row r="10" spans="1:27" x14ac:dyDescent="0.2">
      <c r="A10" s="256" t="s">
        <v>82</v>
      </c>
      <c r="B10" s="257" t="s">
        <v>83</v>
      </c>
      <c r="C10" s="258">
        <f t="shared" ref="C10:K10" si="6">+C11+C63</f>
        <v>0</v>
      </c>
      <c r="D10" s="258">
        <f t="shared" si="6"/>
        <v>0</v>
      </c>
      <c r="E10" s="258">
        <f t="shared" si="6"/>
        <v>0</v>
      </c>
      <c r="F10" s="258">
        <f t="shared" si="6"/>
        <v>0</v>
      </c>
      <c r="G10" s="258">
        <f t="shared" si="6"/>
        <v>0</v>
      </c>
      <c r="H10" s="258">
        <f t="shared" si="6"/>
        <v>0</v>
      </c>
      <c r="I10" s="258">
        <f t="shared" si="6"/>
        <v>0</v>
      </c>
      <c r="J10" s="258">
        <f t="shared" si="6"/>
        <v>0</v>
      </c>
      <c r="K10" s="258" t="e">
        <f t="shared" si="6"/>
        <v>#REF!</v>
      </c>
      <c r="L10" s="359" t="e">
        <f t="shared" si="1"/>
        <v>#REF!</v>
      </c>
      <c r="M10" s="258" t="e">
        <f>+M11+M63</f>
        <v>#REF!</v>
      </c>
      <c r="N10" s="258">
        <f>+N11+N63</f>
        <v>0</v>
      </c>
      <c r="O10" s="258">
        <f>+O11+O63</f>
        <v>0</v>
      </c>
      <c r="P10" s="258" t="e">
        <f>+P11+P63</f>
        <v>#REF!</v>
      </c>
      <c r="Q10" s="359" t="e">
        <f t="shared" si="2"/>
        <v>#REF!</v>
      </c>
      <c r="R10" s="258" t="e">
        <f>+R11+R63</f>
        <v>#REF!</v>
      </c>
      <c r="S10" s="359" t="e">
        <f t="shared" si="3"/>
        <v>#REF!</v>
      </c>
      <c r="T10" s="258" t="e">
        <f>+T11+T63</f>
        <v>#REF!</v>
      </c>
      <c r="U10" s="258">
        <f>+U11+U63</f>
        <v>0</v>
      </c>
      <c r="V10" s="258" t="e">
        <f>+V11+V63</f>
        <v>#REF!</v>
      </c>
      <c r="W10" s="359" t="e">
        <f t="shared" si="4"/>
        <v>#REF!</v>
      </c>
      <c r="X10" s="258">
        <f>+X11+X63</f>
        <v>0</v>
      </c>
      <c r="Y10" s="258" t="e">
        <f>+Y11+Y63</f>
        <v>#REF!</v>
      </c>
      <c r="Z10" s="359" t="e">
        <f t="shared" si="5"/>
        <v>#REF!</v>
      </c>
      <c r="AA10" s="261" t="e">
        <f>+AA11+AA63</f>
        <v>#REF!</v>
      </c>
    </row>
    <row r="11" spans="1:27" x14ac:dyDescent="0.2">
      <c r="A11" s="256" t="s">
        <v>84</v>
      </c>
      <c r="B11" s="257" t="s">
        <v>85</v>
      </c>
      <c r="C11" s="258">
        <f t="shared" ref="C11:K11" si="7">+C12+C45+C59</f>
        <v>0</v>
      </c>
      <c r="D11" s="258">
        <f t="shared" si="7"/>
        <v>0</v>
      </c>
      <c r="E11" s="258">
        <f t="shared" si="7"/>
        <v>0</v>
      </c>
      <c r="F11" s="258">
        <f t="shared" si="7"/>
        <v>0</v>
      </c>
      <c r="G11" s="258">
        <f t="shared" si="7"/>
        <v>0</v>
      </c>
      <c r="H11" s="258">
        <f t="shared" si="7"/>
        <v>0</v>
      </c>
      <c r="I11" s="258">
        <f t="shared" si="7"/>
        <v>0</v>
      </c>
      <c r="J11" s="258">
        <f t="shared" si="7"/>
        <v>0</v>
      </c>
      <c r="K11" s="258" t="e">
        <f t="shared" si="7"/>
        <v>#REF!</v>
      </c>
      <c r="L11" s="359" t="e">
        <f t="shared" si="1"/>
        <v>#REF!</v>
      </c>
      <c r="M11" s="258" t="e">
        <f>+M12+M45+M59</f>
        <v>#REF!</v>
      </c>
      <c r="N11" s="258">
        <f>+N12+N45+N59</f>
        <v>0</v>
      </c>
      <c r="O11" s="258">
        <f>+O12+O45+O59</f>
        <v>0</v>
      </c>
      <c r="P11" s="258" t="e">
        <f>+P12+P45+P59</f>
        <v>#REF!</v>
      </c>
      <c r="Q11" s="359" t="e">
        <f t="shared" si="2"/>
        <v>#REF!</v>
      </c>
      <c r="R11" s="258" t="e">
        <f>+R12+R45+R59</f>
        <v>#REF!</v>
      </c>
      <c r="S11" s="359" t="e">
        <f t="shared" si="3"/>
        <v>#REF!</v>
      </c>
      <c r="T11" s="258" t="e">
        <f>+T12+T45+T59</f>
        <v>#REF!</v>
      </c>
      <c r="U11" s="258">
        <f>+U12+U45+U59</f>
        <v>0</v>
      </c>
      <c r="V11" s="258" t="e">
        <f>+V12+V45+V59</f>
        <v>#REF!</v>
      </c>
      <c r="W11" s="359" t="e">
        <f t="shared" si="4"/>
        <v>#REF!</v>
      </c>
      <c r="X11" s="258">
        <f>+X12+X45+X59</f>
        <v>0</v>
      </c>
      <c r="Y11" s="258" t="e">
        <f>+Y12+Y45+Y59</f>
        <v>#REF!</v>
      </c>
      <c r="Z11" s="359" t="e">
        <f t="shared" si="5"/>
        <v>#REF!</v>
      </c>
      <c r="AA11" s="261" t="e">
        <f>+AA12+AA45+AA59</f>
        <v>#REF!</v>
      </c>
    </row>
    <row r="12" spans="1:27" x14ac:dyDescent="0.2">
      <c r="A12" s="256" t="s">
        <v>86</v>
      </c>
      <c r="B12" s="257" t="s">
        <v>87</v>
      </c>
      <c r="C12" s="258">
        <f t="shared" ref="C12:K12" si="8">+C13+C22+C25</f>
        <v>0</v>
      </c>
      <c r="D12" s="258">
        <f t="shared" si="8"/>
        <v>0</v>
      </c>
      <c r="E12" s="258">
        <f t="shared" si="8"/>
        <v>0</v>
      </c>
      <c r="F12" s="258">
        <f t="shared" si="8"/>
        <v>0</v>
      </c>
      <c r="G12" s="258">
        <f t="shared" si="8"/>
        <v>0</v>
      </c>
      <c r="H12" s="258">
        <f t="shared" si="8"/>
        <v>0</v>
      </c>
      <c r="I12" s="258">
        <f t="shared" si="8"/>
        <v>0</v>
      </c>
      <c r="J12" s="258">
        <f t="shared" si="8"/>
        <v>0</v>
      </c>
      <c r="K12" s="258" t="e">
        <f t="shared" si="8"/>
        <v>#REF!</v>
      </c>
      <c r="L12" s="359" t="e">
        <f t="shared" si="1"/>
        <v>#REF!</v>
      </c>
      <c r="M12" s="258" t="e">
        <f>+M13+M22+M25</f>
        <v>#REF!</v>
      </c>
      <c r="N12" s="258">
        <f>+N13+N22+N25</f>
        <v>0</v>
      </c>
      <c r="O12" s="258">
        <f>+O13+O22+O25</f>
        <v>0</v>
      </c>
      <c r="P12" s="258" t="e">
        <f>+P13+P22+P25</f>
        <v>#REF!</v>
      </c>
      <c r="Q12" s="359" t="e">
        <f t="shared" si="2"/>
        <v>#REF!</v>
      </c>
      <c r="R12" s="258" t="e">
        <f>+R13+R22+R25</f>
        <v>#REF!</v>
      </c>
      <c r="S12" s="359" t="e">
        <f t="shared" si="3"/>
        <v>#REF!</v>
      </c>
      <c r="T12" s="258" t="e">
        <f>+T13+T22+T25</f>
        <v>#REF!</v>
      </c>
      <c r="U12" s="258">
        <f>+U13+U22+U25</f>
        <v>0</v>
      </c>
      <c r="V12" s="258" t="e">
        <f>+V13+V22+V25</f>
        <v>#REF!</v>
      </c>
      <c r="W12" s="359" t="e">
        <f t="shared" si="4"/>
        <v>#REF!</v>
      </c>
      <c r="X12" s="258">
        <f>+X13+X22+X25</f>
        <v>0</v>
      </c>
      <c r="Y12" s="258" t="e">
        <f>+Y13+Y22+Y25</f>
        <v>#REF!</v>
      </c>
      <c r="Z12" s="359" t="e">
        <f t="shared" si="5"/>
        <v>#REF!</v>
      </c>
      <c r="AA12" s="261" t="e">
        <f>+AA13+AA22+AA25</f>
        <v>#REF!</v>
      </c>
    </row>
    <row r="13" spans="1:27" x14ac:dyDescent="0.2">
      <c r="A13" s="256" t="s">
        <v>88</v>
      </c>
      <c r="B13" s="257" t="s">
        <v>89</v>
      </c>
      <c r="C13" s="258">
        <f t="shared" ref="C13:K13" si="9">+C14+C16+C17+C18+C19+C20+C21</f>
        <v>0</v>
      </c>
      <c r="D13" s="258">
        <f t="shared" si="9"/>
        <v>0</v>
      </c>
      <c r="E13" s="258">
        <f t="shared" si="9"/>
        <v>0</v>
      </c>
      <c r="F13" s="258">
        <f t="shared" si="9"/>
        <v>0</v>
      </c>
      <c r="G13" s="258">
        <f t="shared" si="9"/>
        <v>0</v>
      </c>
      <c r="H13" s="258">
        <f t="shared" si="9"/>
        <v>0</v>
      </c>
      <c r="I13" s="258">
        <f t="shared" si="9"/>
        <v>0</v>
      </c>
      <c r="J13" s="258">
        <f t="shared" si="9"/>
        <v>0</v>
      </c>
      <c r="K13" s="258" t="e">
        <f t="shared" si="9"/>
        <v>#REF!</v>
      </c>
      <c r="L13" s="359" t="e">
        <f t="shared" si="1"/>
        <v>#REF!</v>
      </c>
      <c r="M13" s="258" t="e">
        <f>+M14+M16+M17+M18+M19+M20+M21</f>
        <v>#REF!</v>
      </c>
      <c r="N13" s="258">
        <f>+N14+N16+N17+N18+N19+N20+N21</f>
        <v>0</v>
      </c>
      <c r="O13" s="258">
        <f>+O14+O16+O17+O18+O19+O20+O21</f>
        <v>0</v>
      </c>
      <c r="P13" s="258" t="e">
        <f>+P14+P16+P17+P18+P19+P20+P21</f>
        <v>#REF!</v>
      </c>
      <c r="Q13" s="359" t="e">
        <f t="shared" si="2"/>
        <v>#REF!</v>
      </c>
      <c r="R13" s="258" t="e">
        <f>+R14+R16+R17+R18+R19+R20+R21</f>
        <v>#REF!</v>
      </c>
      <c r="S13" s="359" t="e">
        <f t="shared" si="3"/>
        <v>#REF!</v>
      </c>
      <c r="T13" s="258" t="e">
        <f>+T14+T16+T17+T18+T19+T20+T21</f>
        <v>#REF!</v>
      </c>
      <c r="U13" s="258">
        <f>+U14+U16+U17+U18+U19+U20+U21</f>
        <v>0</v>
      </c>
      <c r="V13" s="258" t="e">
        <f>+V14+V16+V17+V18+V19+V20+V21</f>
        <v>#REF!</v>
      </c>
      <c r="W13" s="359" t="e">
        <f t="shared" si="4"/>
        <v>#REF!</v>
      </c>
      <c r="X13" s="258">
        <f>+X14+X16+X17+X18+X19+X20+X21</f>
        <v>0</v>
      </c>
      <c r="Y13" s="258" t="e">
        <f>+Y14+Y16+Y17+Y18+Y19+Y20+Y21</f>
        <v>#REF!</v>
      </c>
      <c r="Z13" s="359" t="e">
        <f t="shared" si="5"/>
        <v>#REF!</v>
      </c>
      <c r="AA13" s="261" t="e">
        <f>+AA14+AA16+AA17+AA18+AA19+AA20+AA21</f>
        <v>#REF!</v>
      </c>
    </row>
    <row r="14" spans="1:27" x14ac:dyDescent="0.2">
      <c r="A14" s="262" t="s">
        <v>90</v>
      </c>
      <c r="B14" s="263" t="s">
        <v>91</v>
      </c>
      <c r="C14" s="264">
        <f t="shared" ref="C14:K14" si="10">+C15</f>
        <v>0</v>
      </c>
      <c r="D14" s="264">
        <f t="shared" si="10"/>
        <v>0</v>
      </c>
      <c r="E14" s="264">
        <f t="shared" si="10"/>
        <v>0</v>
      </c>
      <c r="F14" s="264">
        <f t="shared" si="10"/>
        <v>0</v>
      </c>
      <c r="G14" s="264">
        <f t="shared" si="10"/>
        <v>0</v>
      </c>
      <c r="H14" s="264">
        <f t="shared" si="10"/>
        <v>0</v>
      </c>
      <c r="I14" s="264">
        <f t="shared" si="10"/>
        <v>0</v>
      </c>
      <c r="J14" s="264">
        <f t="shared" si="10"/>
        <v>0</v>
      </c>
      <c r="K14" s="264" t="e">
        <f t="shared" si="10"/>
        <v>#REF!</v>
      </c>
      <c r="L14" s="360" t="e">
        <f t="shared" si="1"/>
        <v>#REF!</v>
      </c>
      <c r="M14" s="264" t="e">
        <f>+M15</f>
        <v>#REF!</v>
      </c>
      <c r="N14" s="264">
        <f>+N15</f>
        <v>0</v>
      </c>
      <c r="O14" s="264">
        <f>+O15</f>
        <v>0</v>
      </c>
      <c r="P14" s="264" t="e">
        <f>+P15</f>
        <v>#REF!</v>
      </c>
      <c r="Q14" s="360" t="e">
        <f t="shared" si="2"/>
        <v>#REF!</v>
      </c>
      <c r="R14" s="264" t="e">
        <f>+R15</f>
        <v>#REF!</v>
      </c>
      <c r="S14" s="360" t="e">
        <f t="shared" si="3"/>
        <v>#REF!</v>
      </c>
      <c r="T14" s="264" t="e">
        <f>+T15</f>
        <v>#REF!</v>
      </c>
      <c r="U14" s="264">
        <f>+U15</f>
        <v>0</v>
      </c>
      <c r="V14" s="264" t="e">
        <f>+V15</f>
        <v>#REF!</v>
      </c>
      <c r="W14" s="360" t="e">
        <f t="shared" si="4"/>
        <v>#REF!</v>
      </c>
      <c r="X14" s="264">
        <f>+X15</f>
        <v>0</v>
      </c>
      <c r="Y14" s="264" t="e">
        <f>+Y15</f>
        <v>#REF!</v>
      </c>
      <c r="Z14" s="360" t="e">
        <f t="shared" si="5"/>
        <v>#REF!</v>
      </c>
      <c r="AA14" s="267" t="e">
        <f>+AA15</f>
        <v>#REF!</v>
      </c>
    </row>
    <row r="15" spans="1:27" x14ac:dyDescent="0.2">
      <c r="A15" s="268" t="s">
        <v>92</v>
      </c>
      <c r="B15" s="269" t="s">
        <v>93</v>
      </c>
      <c r="C15" s="270"/>
      <c r="D15" s="271">
        <v>0</v>
      </c>
      <c r="E15" s="271">
        <v>0</v>
      </c>
      <c r="F15" s="271">
        <v>0</v>
      </c>
      <c r="G15" s="271">
        <v>0</v>
      </c>
      <c r="H15" s="270">
        <f t="shared" ref="H15:H21" si="11">+C15+D15-E15+F15-G15</f>
        <v>0</v>
      </c>
      <c r="I15" s="270">
        <f>+'CDP-RP JUN'!C6</f>
        <v>0</v>
      </c>
      <c r="J15" s="270">
        <v>0</v>
      </c>
      <c r="K15" s="270" t="e">
        <f>+I15-J15+MAYO!K15</f>
        <v>#REF!</v>
      </c>
      <c r="L15" s="361" t="e">
        <f t="shared" si="1"/>
        <v>#REF!</v>
      </c>
      <c r="M15" s="270" t="e">
        <f t="shared" ref="M15:M21" si="12">+H15-K15</f>
        <v>#REF!</v>
      </c>
      <c r="N15" s="270">
        <f>+'CDP-RP JUN'!G6</f>
        <v>0</v>
      </c>
      <c r="O15" s="270">
        <v>0</v>
      </c>
      <c r="P15" s="270" t="e">
        <f>+N15+MAYO!P15</f>
        <v>#REF!</v>
      </c>
      <c r="Q15" s="361" t="e">
        <f t="shared" si="2"/>
        <v>#REF!</v>
      </c>
      <c r="R15" s="270" t="e">
        <f t="shared" ref="R15:R21" si="13">+H15-P15</f>
        <v>#REF!</v>
      </c>
      <c r="S15" s="361" t="e">
        <f t="shared" si="3"/>
        <v>#REF!</v>
      </c>
      <c r="T15" s="270" t="e">
        <f>+MAYO!V15</f>
        <v>#REF!</v>
      </c>
      <c r="U15" s="270"/>
      <c r="V15" s="270" t="e">
        <f t="shared" ref="V15:V21" si="14">+T15+U15</f>
        <v>#REF!</v>
      </c>
      <c r="W15" s="361" t="e">
        <f t="shared" si="4"/>
        <v>#REF!</v>
      </c>
      <c r="X15" s="270">
        <f t="shared" ref="X15:X21" si="15">+U15</f>
        <v>0</v>
      </c>
      <c r="Y15" s="270" t="e">
        <f>+X15+MAYO!Y15</f>
        <v>#REF!</v>
      </c>
      <c r="Z15" s="361" t="e">
        <f t="shared" si="5"/>
        <v>#REF!</v>
      </c>
      <c r="AA15" s="274" t="e">
        <f t="shared" ref="AA15:AA21" si="16">+P15-Y15</f>
        <v>#REF!</v>
      </c>
    </row>
    <row r="16" spans="1:27" x14ac:dyDescent="0.2">
      <c r="A16" s="276" t="s">
        <v>94</v>
      </c>
      <c r="B16" s="277" t="s">
        <v>95</v>
      </c>
      <c r="C16" s="278"/>
      <c r="D16" s="279">
        <v>0</v>
      </c>
      <c r="E16" s="279">
        <v>0</v>
      </c>
      <c r="F16" s="279">
        <v>0</v>
      </c>
      <c r="G16" s="279">
        <v>0</v>
      </c>
      <c r="H16" s="278">
        <f t="shared" si="11"/>
        <v>0</v>
      </c>
      <c r="I16" s="278">
        <f>+'CDP-RP JUN'!C13</f>
        <v>0</v>
      </c>
      <c r="J16" s="278">
        <v>0</v>
      </c>
      <c r="K16" s="278" t="e">
        <f>+I16-J16+MAYO!K16</f>
        <v>#REF!</v>
      </c>
      <c r="L16" s="362" t="e">
        <f t="shared" si="1"/>
        <v>#REF!</v>
      </c>
      <c r="M16" s="278" t="e">
        <f t="shared" si="12"/>
        <v>#REF!</v>
      </c>
      <c r="N16" s="278">
        <f>+'CDP-RP JUN'!G13</f>
        <v>0</v>
      </c>
      <c r="O16" s="278">
        <v>0</v>
      </c>
      <c r="P16" s="278" t="e">
        <f>+N16+MAYO!P16</f>
        <v>#REF!</v>
      </c>
      <c r="Q16" s="362" t="e">
        <f t="shared" si="2"/>
        <v>#REF!</v>
      </c>
      <c r="R16" s="278" t="e">
        <f t="shared" si="13"/>
        <v>#REF!</v>
      </c>
      <c r="S16" s="362" t="e">
        <f t="shared" si="3"/>
        <v>#REF!</v>
      </c>
      <c r="T16" s="278" t="e">
        <f>+MAYO!V16</f>
        <v>#REF!</v>
      </c>
      <c r="U16" s="278">
        <v>0</v>
      </c>
      <c r="V16" s="278" t="e">
        <f t="shared" si="14"/>
        <v>#REF!</v>
      </c>
      <c r="W16" s="362" t="e">
        <f t="shared" si="4"/>
        <v>#REF!</v>
      </c>
      <c r="X16" s="278">
        <f t="shared" si="15"/>
        <v>0</v>
      </c>
      <c r="Y16" s="278" t="e">
        <f>+X16+MAYO!Y16</f>
        <v>#REF!</v>
      </c>
      <c r="Z16" s="362" t="e">
        <f t="shared" si="5"/>
        <v>#REF!</v>
      </c>
      <c r="AA16" s="282" t="e">
        <f t="shared" si="16"/>
        <v>#REF!</v>
      </c>
    </row>
    <row r="17" spans="1:27" x14ac:dyDescent="0.2">
      <c r="A17" s="276" t="s">
        <v>96</v>
      </c>
      <c r="B17" s="277" t="s">
        <v>97</v>
      </c>
      <c r="C17" s="278"/>
      <c r="D17" s="279">
        <v>0</v>
      </c>
      <c r="E17" s="279">
        <v>0</v>
      </c>
      <c r="F17" s="279">
        <v>0</v>
      </c>
      <c r="G17" s="279">
        <v>0</v>
      </c>
      <c r="H17" s="278">
        <f t="shared" si="11"/>
        <v>0</v>
      </c>
      <c r="I17" s="278">
        <f>+'CDP-RP JUN'!C19</f>
        <v>0</v>
      </c>
      <c r="J17" s="278">
        <v>0</v>
      </c>
      <c r="K17" s="278" t="e">
        <f>+I17-J17+MAYO!K17</f>
        <v>#REF!</v>
      </c>
      <c r="L17" s="362" t="e">
        <f t="shared" si="1"/>
        <v>#REF!</v>
      </c>
      <c r="M17" s="278" t="e">
        <f t="shared" si="12"/>
        <v>#REF!</v>
      </c>
      <c r="N17" s="278">
        <f>+'CDP-RP JUN'!G19</f>
        <v>0</v>
      </c>
      <c r="O17" s="278">
        <v>0</v>
      </c>
      <c r="P17" s="278" t="e">
        <f>+N17+MAYO!P17</f>
        <v>#REF!</v>
      </c>
      <c r="Q17" s="362" t="e">
        <f t="shared" si="2"/>
        <v>#REF!</v>
      </c>
      <c r="R17" s="278" t="e">
        <f t="shared" si="13"/>
        <v>#REF!</v>
      </c>
      <c r="S17" s="362" t="e">
        <f t="shared" si="3"/>
        <v>#REF!</v>
      </c>
      <c r="T17" s="278" t="e">
        <f>+MAYO!V17</f>
        <v>#REF!</v>
      </c>
      <c r="U17" s="278">
        <v>0</v>
      </c>
      <c r="V17" s="278" t="e">
        <f t="shared" si="14"/>
        <v>#REF!</v>
      </c>
      <c r="W17" s="362" t="e">
        <f t="shared" si="4"/>
        <v>#REF!</v>
      </c>
      <c r="X17" s="278">
        <f t="shared" si="15"/>
        <v>0</v>
      </c>
      <c r="Y17" s="278" t="e">
        <f>+X17+MAYO!Y17</f>
        <v>#REF!</v>
      </c>
      <c r="Z17" s="362" t="e">
        <f t="shared" si="5"/>
        <v>#REF!</v>
      </c>
      <c r="AA17" s="282" t="e">
        <f t="shared" si="16"/>
        <v>#REF!</v>
      </c>
    </row>
    <row r="18" spans="1:27" x14ac:dyDescent="0.2">
      <c r="A18" s="276" t="s">
        <v>98</v>
      </c>
      <c r="B18" s="277" t="s">
        <v>99</v>
      </c>
      <c r="C18" s="278"/>
      <c r="D18" s="279">
        <v>0</v>
      </c>
      <c r="E18" s="279"/>
      <c r="F18" s="279">
        <v>0</v>
      </c>
      <c r="G18" s="279">
        <v>0</v>
      </c>
      <c r="H18" s="278">
        <f t="shared" si="11"/>
        <v>0</v>
      </c>
      <c r="I18" s="278">
        <f>+'CDP-RP JUN'!C25</f>
        <v>0</v>
      </c>
      <c r="J18" s="278">
        <v>0</v>
      </c>
      <c r="K18" s="278" t="e">
        <f>+I18-J18+MAYO!K18</f>
        <v>#REF!</v>
      </c>
      <c r="L18" s="362" t="e">
        <f t="shared" si="1"/>
        <v>#REF!</v>
      </c>
      <c r="M18" s="278" t="e">
        <f t="shared" si="12"/>
        <v>#REF!</v>
      </c>
      <c r="N18" s="278">
        <f>+'CDP-RP JUN'!G25</f>
        <v>0</v>
      </c>
      <c r="O18" s="278">
        <v>0</v>
      </c>
      <c r="P18" s="278" t="e">
        <f>+N18+MAYO!P18</f>
        <v>#REF!</v>
      </c>
      <c r="Q18" s="362" t="e">
        <f t="shared" si="2"/>
        <v>#REF!</v>
      </c>
      <c r="R18" s="278" t="e">
        <f t="shared" si="13"/>
        <v>#REF!</v>
      </c>
      <c r="S18" s="362" t="e">
        <f t="shared" si="3"/>
        <v>#REF!</v>
      </c>
      <c r="T18" s="278" t="e">
        <f>+MAYO!V18</f>
        <v>#REF!</v>
      </c>
      <c r="U18" s="278">
        <v>0</v>
      </c>
      <c r="V18" s="278" t="e">
        <f t="shared" si="14"/>
        <v>#REF!</v>
      </c>
      <c r="W18" s="362" t="e">
        <f t="shared" si="4"/>
        <v>#REF!</v>
      </c>
      <c r="X18" s="278">
        <f t="shared" si="15"/>
        <v>0</v>
      </c>
      <c r="Y18" s="278" t="e">
        <f>+X18+MAYO!Y18</f>
        <v>#REF!</v>
      </c>
      <c r="Z18" s="362" t="e">
        <f t="shared" si="5"/>
        <v>#REF!</v>
      </c>
      <c r="AA18" s="282" t="e">
        <f t="shared" si="16"/>
        <v>#REF!</v>
      </c>
    </row>
    <row r="19" spans="1:27" x14ac:dyDescent="0.2">
      <c r="A19" s="276" t="s">
        <v>100</v>
      </c>
      <c r="B19" s="277" t="s">
        <v>101</v>
      </c>
      <c r="C19" s="278"/>
      <c r="D19" s="279">
        <v>0</v>
      </c>
      <c r="E19" s="279"/>
      <c r="F19" s="279">
        <v>0</v>
      </c>
      <c r="G19" s="279">
        <v>0</v>
      </c>
      <c r="H19" s="278">
        <f t="shared" si="11"/>
        <v>0</v>
      </c>
      <c r="I19" s="278">
        <f>+'CDP-RP JUN'!C35</f>
        <v>0</v>
      </c>
      <c r="J19" s="278">
        <v>0</v>
      </c>
      <c r="K19" s="278" t="e">
        <f>+I19-J19+MAYO!K19</f>
        <v>#REF!</v>
      </c>
      <c r="L19" s="362" t="e">
        <f t="shared" si="1"/>
        <v>#REF!</v>
      </c>
      <c r="M19" s="278" t="e">
        <f t="shared" si="12"/>
        <v>#REF!</v>
      </c>
      <c r="N19" s="278">
        <f>+'CDP-RP JUN'!G35</f>
        <v>0</v>
      </c>
      <c r="O19" s="278">
        <v>0</v>
      </c>
      <c r="P19" s="278" t="e">
        <f>+N19+MAYO!P19</f>
        <v>#REF!</v>
      </c>
      <c r="Q19" s="362" t="e">
        <f t="shared" si="2"/>
        <v>#REF!</v>
      </c>
      <c r="R19" s="278" t="e">
        <f t="shared" si="13"/>
        <v>#REF!</v>
      </c>
      <c r="S19" s="362" t="e">
        <f t="shared" si="3"/>
        <v>#REF!</v>
      </c>
      <c r="T19" s="278" t="e">
        <f>+MAYO!V19</f>
        <v>#REF!</v>
      </c>
      <c r="U19" s="278"/>
      <c r="V19" s="278" t="e">
        <f t="shared" si="14"/>
        <v>#REF!</v>
      </c>
      <c r="W19" s="362" t="e">
        <f t="shared" si="4"/>
        <v>#REF!</v>
      </c>
      <c r="X19" s="278">
        <f t="shared" si="15"/>
        <v>0</v>
      </c>
      <c r="Y19" s="278" t="e">
        <f>+X19+MAYO!Y19</f>
        <v>#REF!</v>
      </c>
      <c r="Z19" s="362" t="e">
        <f t="shared" si="5"/>
        <v>#REF!</v>
      </c>
      <c r="AA19" s="282" t="e">
        <f t="shared" si="16"/>
        <v>#REF!</v>
      </c>
    </row>
    <row r="20" spans="1:27" x14ac:dyDescent="0.2">
      <c r="A20" s="276" t="s">
        <v>102</v>
      </c>
      <c r="B20" s="277" t="s">
        <v>103</v>
      </c>
      <c r="C20" s="283"/>
      <c r="D20" s="279">
        <v>0</v>
      </c>
      <c r="E20" s="279">
        <v>0</v>
      </c>
      <c r="F20" s="279">
        <v>0</v>
      </c>
      <c r="G20" s="279">
        <v>0</v>
      </c>
      <c r="H20" s="278">
        <f t="shared" si="11"/>
        <v>0</v>
      </c>
      <c r="I20" s="278">
        <f>+'CDP-RP JUN'!C41</f>
        <v>0</v>
      </c>
      <c r="J20" s="278">
        <v>0</v>
      </c>
      <c r="K20" s="278" t="e">
        <f>+I20-J20+MAYO!K20</f>
        <v>#REF!</v>
      </c>
      <c r="L20" s="362" t="e">
        <f t="shared" si="1"/>
        <v>#REF!</v>
      </c>
      <c r="M20" s="278" t="e">
        <f t="shared" si="12"/>
        <v>#REF!</v>
      </c>
      <c r="N20" s="278">
        <f>+'CDP-RP JUN'!G41</f>
        <v>0</v>
      </c>
      <c r="O20" s="278">
        <v>0</v>
      </c>
      <c r="P20" s="278" t="e">
        <f>+N20+MAYO!P20</f>
        <v>#REF!</v>
      </c>
      <c r="Q20" s="362" t="e">
        <f t="shared" si="2"/>
        <v>#REF!</v>
      </c>
      <c r="R20" s="278" t="e">
        <f t="shared" si="13"/>
        <v>#REF!</v>
      </c>
      <c r="S20" s="362" t="e">
        <f t="shared" si="3"/>
        <v>#REF!</v>
      </c>
      <c r="T20" s="278" t="e">
        <f>+MAYO!V20</f>
        <v>#REF!</v>
      </c>
      <c r="U20" s="278">
        <v>0</v>
      </c>
      <c r="V20" s="278" t="e">
        <f t="shared" si="14"/>
        <v>#REF!</v>
      </c>
      <c r="W20" s="362" t="e">
        <f t="shared" si="4"/>
        <v>#REF!</v>
      </c>
      <c r="X20" s="278">
        <f t="shared" si="15"/>
        <v>0</v>
      </c>
      <c r="Y20" s="278" t="e">
        <f>+X20+MAYO!Y20</f>
        <v>#REF!</v>
      </c>
      <c r="Z20" s="362" t="e">
        <f t="shared" si="5"/>
        <v>#REF!</v>
      </c>
      <c r="AA20" s="282" t="e">
        <f t="shared" si="16"/>
        <v>#REF!</v>
      </c>
    </row>
    <row r="21" spans="1:27" x14ac:dyDescent="0.2">
      <c r="A21" s="284" t="s">
        <v>104</v>
      </c>
      <c r="B21" s="285" t="s">
        <v>105</v>
      </c>
      <c r="C21" s="286"/>
      <c r="D21" s="287">
        <v>0</v>
      </c>
      <c r="E21" s="287">
        <v>0</v>
      </c>
      <c r="F21" s="287">
        <v>0</v>
      </c>
      <c r="G21" s="287">
        <v>0</v>
      </c>
      <c r="H21" s="286">
        <f t="shared" si="11"/>
        <v>0</v>
      </c>
      <c r="I21" s="286">
        <f>+'CDP-RP JUN'!C47</f>
        <v>0</v>
      </c>
      <c r="J21" s="286">
        <v>0</v>
      </c>
      <c r="K21" s="286" t="e">
        <f>+I21-J21+MAYO!K21</f>
        <v>#REF!</v>
      </c>
      <c r="L21" s="363" t="e">
        <f t="shared" si="1"/>
        <v>#REF!</v>
      </c>
      <c r="M21" s="286" t="e">
        <f t="shared" si="12"/>
        <v>#REF!</v>
      </c>
      <c r="N21" s="286">
        <f>+'CDP-RP JUN'!G47</f>
        <v>0</v>
      </c>
      <c r="O21" s="286">
        <v>0</v>
      </c>
      <c r="P21" s="286" t="e">
        <f>+N21+MAYO!P21</f>
        <v>#REF!</v>
      </c>
      <c r="Q21" s="363" t="e">
        <f t="shared" si="2"/>
        <v>#REF!</v>
      </c>
      <c r="R21" s="286" t="e">
        <f t="shared" si="13"/>
        <v>#REF!</v>
      </c>
      <c r="S21" s="363" t="e">
        <f t="shared" si="3"/>
        <v>#REF!</v>
      </c>
      <c r="T21" s="286" t="e">
        <f>+MAYO!V21</f>
        <v>#REF!</v>
      </c>
      <c r="U21" s="286">
        <v>0</v>
      </c>
      <c r="V21" s="286" t="e">
        <f t="shared" si="14"/>
        <v>#REF!</v>
      </c>
      <c r="W21" s="363" t="e">
        <f t="shared" si="4"/>
        <v>#REF!</v>
      </c>
      <c r="X21" s="286">
        <f t="shared" si="15"/>
        <v>0</v>
      </c>
      <c r="Y21" s="286" t="e">
        <f>+X21+MAYO!Y21</f>
        <v>#REF!</v>
      </c>
      <c r="Z21" s="363" t="e">
        <f t="shared" si="5"/>
        <v>#REF!</v>
      </c>
      <c r="AA21" s="290" t="e">
        <f t="shared" si="16"/>
        <v>#REF!</v>
      </c>
    </row>
    <row r="22" spans="1:27" x14ac:dyDescent="0.2">
      <c r="A22" s="291" t="s">
        <v>106</v>
      </c>
      <c r="B22" s="292" t="s">
        <v>107</v>
      </c>
      <c r="C22" s="293">
        <f t="shared" ref="C22:K22" si="17">+C23+C24</f>
        <v>0</v>
      </c>
      <c r="D22" s="293">
        <f t="shared" si="17"/>
        <v>0</v>
      </c>
      <c r="E22" s="293">
        <f t="shared" si="17"/>
        <v>0</v>
      </c>
      <c r="F22" s="293">
        <f t="shared" si="17"/>
        <v>0</v>
      </c>
      <c r="G22" s="293">
        <f t="shared" si="17"/>
        <v>0</v>
      </c>
      <c r="H22" s="293">
        <f t="shared" si="17"/>
        <v>0</v>
      </c>
      <c r="I22" s="293">
        <f t="shared" si="17"/>
        <v>0</v>
      </c>
      <c r="J22" s="293">
        <f t="shared" si="17"/>
        <v>0</v>
      </c>
      <c r="K22" s="293" t="e">
        <f t="shared" si="17"/>
        <v>#REF!</v>
      </c>
      <c r="L22" s="364" t="e">
        <f t="shared" si="1"/>
        <v>#REF!</v>
      </c>
      <c r="M22" s="293" t="e">
        <f>+M23+M24</f>
        <v>#REF!</v>
      </c>
      <c r="N22" s="293">
        <f>+N23+N24</f>
        <v>0</v>
      </c>
      <c r="O22" s="293">
        <f>+O23+O24</f>
        <v>0</v>
      </c>
      <c r="P22" s="293" t="e">
        <f>+P23+P24</f>
        <v>#REF!</v>
      </c>
      <c r="Q22" s="364" t="e">
        <f t="shared" si="2"/>
        <v>#REF!</v>
      </c>
      <c r="R22" s="293" t="e">
        <f>+R23+R24</f>
        <v>#REF!</v>
      </c>
      <c r="S22" s="364" t="e">
        <f t="shared" si="3"/>
        <v>#REF!</v>
      </c>
      <c r="T22" s="293" t="e">
        <f>+T23+T24</f>
        <v>#REF!</v>
      </c>
      <c r="U22" s="293">
        <f>+U23+U24</f>
        <v>0</v>
      </c>
      <c r="V22" s="293" t="e">
        <f>+V23+V24</f>
        <v>#REF!</v>
      </c>
      <c r="W22" s="364" t="e">
        <f t="shared" si="4"/>
        <v>#REF!</v>
      </c>
      <c r="X22" s="293">
        <f>+X23+X24</f>
        <v>0</v>
      </c>
      <c r="Y22" s="293" t="e">
        <f>+Y23+Y24</f>
        <v>#REF!</v>
      </c>
      <c r="Z22" s="364" t="e">
        <f t="shared" si="5"/>
        <v>#REF!</v>
      </c>
      <c r="AA22" s="296" t="e">
        <f>+AA23+AA24</f>
        <v>#REF!</v>
      </c>
    </row>
    <row r="23" spans="1:27" x14ac:dyDescent="0.2">
      <c r="A23" s="297" t="s">
        <v>108</v>
      </c>
      <c r="B23" s="298" t="s">
        <v>109</v>
      </c>
      <c r="C23" s="270"/>
      <c r="D23" s="271">
        <v>0</v>
      </c>
      <c r="E23" s="271">
        <v>0</v>
      </c>
      <c r="F23" s="271">
        <v>0</v>
      </c>
      <c r="G23" s="271">
        <v>0</v>
      </c>
      <c r="H23" s="270">
        <f>+C23+D23-E23+F23-G23</f>
        <v>0</v>
      </c>
      <c r="I23" s="270">
        <f>+'CDP-RP JUN'!C55</f>
        <v>0</v>
      </c>
      <c r="J23" s="270">
        <v>0</v>
      </c>
      <c r="K23" s="270" t="e">
        <f>+I23-J23+MAYO!K23</f>
        <v>#REF!</v>
      </c>
      <c r="L23" s="361" t="e">
        <f t="shared" si="1"/>
        <v>#REF!</v>
      </c>
      <c r="M23" s="270" t="e">
        <f>+H23-K23</f>
        <v>#REF!</v>
      </c>
      <c r="N23" s="270">
        <f>+'CDP-RP JUN'!G55</f>
        <v>0</v>
      </c>
      <c r="O23" s="270">
        <v>0</v>
      </c>
      <c r="P23" s="270" t="e">
        <f>+N23+MAYO!P23</f>
        <v>#REF!</v>
      </c>
      <c r="Q23" s="361" t="e">
        <f t="shared" si="2"/>
        <v>#REF!</v>
      </c>
      <c r="R23" s="270" t="e">
        <f>+H23-P23</f>
        <v>#REF!</v>
      </c>
      <c r="S23" s="361" t="e">
        <f t="shared" si="3"/>
        <v>#REF!</v>
      </c>
      <c r="T23" s="270" t="e">
        <f>+MAYO!V23</f>
        <v>#REF!</v>
      </c>
      <c r="U23" s="270"/>
      <c r="V23" s="270" t="e">
        <f>+T23+U23</f>
        <v>#REF!</v>
      </c>
      <c r="W23" s="361" t="e">
        <f t="shared" si="4"/>
        <v>#REF!</v>
      </c>
      <c r="X23" s="270">
        <f>+U23</f>
        <v>0</v>
      </c>
      <c r="Y23" s="270" t="e">
        <f>+X23+MAYO!Y23</f>
        <v>#REF!</v>
      </c>
      <c r="Z23" s="361" t="e">
        <f t="shared" si="5"/>
        <v>#REF!</v>
      </c>
      <c r="AA23" s="274" t="e">
        <f>+P23-Y23</f>
        <v>#REF!</v>
      </c>
    </row>
    <row r="24" spans="1:27" x14ac:dyDescent="0.2">
      <c r="A24" s="284" t="s">
        <v>110</v>
      </c>
      <c r="B24" s="285" t="s">
        <v>111</v>
      </c>
      <c r="C24" s="286"/>
      <c r="D24" s="287">
        <v>0</v>
      </c>
      <c r="E24" s="287">
        <v>0</v>
      </c>
      <c r="F24" s="287">
        <v>0</v>
      </c>
      <c r="G24" s="287">
        <v>0</v>
      </c>
      <c r="H24" s="286">
        <f>+C24+D24-E24+F24-G24</f>
        <v>0</v>
      </c>
      <c r="I24" s="286">
        <f>+'CDP-RP JUN'!C62</f>
        <v>0</v>
      </c>
      <c r="J24" s="286">
        <v>0</v>
      </c>
      <c r="K24" s="286" t="e">
        <f>+I24-J24+MAYO!K24</f>
        <v>#REF!</v>
      </c>
      <c r="L24" s="363" t="e">
        <f t="shared" si="1"/>
        <v>#REF!</v>
      </c>
      <c r="M24" s="286" t="e">
        <f>+H24-K24</f>
        <v>#REF!</v>
      </c>
      <c r="N24" s="286">
        <f>+'CDP-RP JUN'!G62</f>
        <v>0</v>
      </c>
      <c r="O24" s="286">
        <v>0</v>
      </c>
      <c r="P24" s="286" t="e">
        <f>+N24+MAYO!P24</f>
        <v>#REF!</v>
      </c>
      <c r="Q24" s="363" t="e">
        <f t="shared" si="2"/>
        <v>#REF!</v>
      </c>
      <c r="R24" s="286" t="e">
        <f>+H24-P24</f>
        <v>#REF!</v>
      </c>
      <c r="S24" s="363" t="e">
        <f t="shared" si="3"/>
        <v>#REF!</v>
      </c>
      <c r="T24" s="286" t="e">
        <f>+MAYO!V24</f>
        <v>#REF!</v>
      </c>
      <c r="U24" s="286"/>
      <c r="V24" s="286" t="e">
        <f>+T24+U24</f>
        <v>#REF!</v>
      </c>
      <c r="W24" s="363" t="e">
        <f t="shared" si="4"/>
        <v>#REF!</v>
      </c>
      <c r="X24" s="286">
        <f>+U24</f>
        <v>0</v>
      </c>
      <c r="Y24" s="286" t="e">
        <f>+X24+MAYO!Y24</f>
        <v>#REF!</v>
      </c>
      <c r="Z24" s="363" t="e">
        <f t="shared" si="5"/>
        <v>#REF!</v>
      </c>
      <c r="AA24" s="290" t="e">
        <f>+P24-Y24</f>
        <v>#REF!</v>
      </c>
    </row>
    <row r="25" spans="1:27" x14ac:dyDescent="0.2">
      <c r="A25" s="299" t="s">
        <v>112</v>
      </c>
      <c r="B25" s="300" t="s">
        <v>113</v>
      </c>
      <c r="C25" s="252">
        <f t="shared" ref="C25:K25" si="18">+C26+C36</f>
        <v>0</v>
      </c>
      <c r="D25" s="252">
        <f t="shared" si="18"/>
        <v>0</v>
      </c>
      <c r="E25" s="252">
        <f t="shared" si="18"/>
        <v>0</v>
      </c>
      <c r="F25" s="252">
        <f t="shared" si="18"/>
        <v>0</v>
      </c>
      <c r="G25" s="252">
        <f t="shared" si="18"/>
        <v>0</v>
      </c>
      <c r="H25" s="252">
        <f t="shared" si="18"/>
        <v>0</v>
      </c>
      <c r="I25" s="252">
        <f t="shared" si="18"/>
        <v>0</v>
      </c>
      <c r="J25" s="252">
        <f t="shared" si="18"/>
        <v>0</v>
      </c>
      <c r="K25" s="252" t="e">
        <f t="shared" si="18"/>
        <v>#REF!</v>
      </c>
      <c r="L25" s="357" t="e">
        <f t="shared" si="1"/>
        <v>#REF!</v>
      </c>
      <c r="M25" s="252" t="e">
        <f>+M26+M36</f>
        <v>#REF!</v>
      </c>
      <c r="N25" s="252">
        <f>+N26+N36</f>
        <v>0</v>
      </c>
      <c r="O25" s="252">
        <f>+O26+O36</f>
        <v>0</v>
      </c>
      <c r="P25" s="252" t="e">
        <f>+P26+P36</f>
        <v>#REF!</v>
      </c>
      <c r="Q25" s="357" t="e">
        <f t="shared" si="2"/>
        <v>#REF!</v>
      </c>
      <c r="R25" s="252" t="e">
        <f>+R26+R36</f>
        <v>#REF!</v>
      </c>
      <c r="S25" s="357" t="e">
        <f t="shared" si="3"/>
        <v>#REF!</v>
      </c>
      <c r="T25" s="252" t="e">
        <f>+T26+T36</f>
        <v>#REF!</v>
      </c>
      <c r="U25" s="252">
        <f>+U26+U36</f>
        <v>0</v>
      </c>
      <c r="V25" s="252" t="e">
        <f>+V26+V36</f>
        <v>#REF!</v>
      </c>
      <c r="W25" s="357" t="e">
        <f t="shared" si="4"/>
        <v>#REF!</v>
      </c>
      <c r="X25" s="252">
        <f>+X26+X36</f>
        <v>0</v>
      </c>
      <c r="Y25" s="252" t="e">
        <f>+Y26+Y36</f>
        <v>#REF!</v>
      </c>
      <c r="Z25" s="357" t="e">
        <f t="shared" si="5"/>
        <v>#REF!</v>
      </c>
      <c r="AA25" s="255" t="e">
        <f>+AA26+AA36</f>
        <v>#REF!</v>
      </c>
    </row>
    <row r="26" spans="1:27" x14ac:dyDescent="0.2">
      <c r="A26" s="256" t="s">
        <v>114</v>
      </c>
      <c r="B26" s="257" t="s">
        <v>115</v>
      </c>
      <c r="C26" s="258">
        <f t="shared" ref="C26:K26" si="19">+C27+C33</f>
        <v>0</v>
      </c>
      <c r="D26" s="258">
        <f t="shared" si="19"/>
        <v>0</v>
      </c>
      <c r="E26" s="258">
        <f t="shared" si="19"/>
        <v>0</v>
      </c>
      <c r="F26" s="258">
        <f t="shared" si="19"/>
        <v>0</v>
      </c>
      <c r="G26" s="258">
        <f t="shared" si="19"/>
        <v>0</v>
      </c>
      <c r="H26" s="258">
        <f t="shared" si="19"/>
        <v>0</v>
      </c>
      <c r="I26" s="258">
        <f t="shared" si="19"/>
        <v>0</v>
      </c>
      <c r="J26" s="258">
        <f t="shared" si="19"/>
        <v>0</v>
      </c>
      <c r="K26" s="258" t="e">
        <f t="shared" si="19"/>
        <v>#REF!</v>
      </c>
      <c r="L26" s="359" t="e">
        <f t="shared" si="1"/>
        <v>#REF!</v>
      </c>
      <c r="M26" s="258" t="e">
        <f>+M27+M33</f>
        <v>#REF!</v>
      </c>
      <c r="N26" s="258">
        <f>+N27+N33</f>
        <v>0</v>
      </c>
      <c r="O26" s="258">
        <f>+O27+O33</f>
        <v>0</v>
      </c>
      <c r="P26" s="258" t="e">
        <f>+P27+P33</f>
        <v>#REF!</v>
      </c>
      <c r="Q26" s="359" t="e">
        <f t="shared" si="2"/>
        <v>#REF!</v>
      </c>
      <c r="R26" s="258" t="e">
        <f>+R27+R33</f>
        <v>#REF!</v>
      </c>
      <c r="S26" s="359" t="e">
        <f t="shared" si="3"/>
        <v>#REF!</v>
      </c>
      <c r="T26" s="258" t="e">
        <f>+T27+T33</f>
        <v>#REF!</v>
      </c>
      <c r="U26" s="258">
        <f>+U27+U33</f>
        <v>0</v>
      </c>
      <c r="V26" s="258" t="e">
        <f>+V27+V33</f>
        <v>#REF!</v>
      </c>
      <c r="W26" s="359" t="e">
        <f t="shared" si="4"/>
        <v>#REF!</v>
      </c>
      <c r="X26" s="258">
        <f>+X27+X33</f>
        <v>0</v>
      </c>
      <c r="Y26" s="258" t="e">
        <f>+Y27+Y33</f>
        <v>#REF!</v>
      </c>
      <c r="Z26" s="359" t="e">
        <f t="shared" si="5"/>
        <v>#REF!</v>
      </c>
      <c r="AA26" s="261" t="e">
        <f>+AA27+AA33</f>
        <v>#REF!</v>
      </c>
    </row>
    <row r="27" spans="1:27" x14ac:dyDescent="0.2">
      <c r="A27" s="256" t="s">
        <v>116</v>
      </c>
      <c r="B27" s="257" t="s">
        <v>117</v>
      </c>
      <c r="C27" s="301">
        <f t="shared" ref="C27:K27" si="20">+C28+C31</f>
        <v>0</v>
      </c>
      <c r="D27" s="301">
        <f t="shared" si="20"/>
        <v>0</v>
      </c>
      <c r="E27" s="301">
        <f t="shared" si="20"/>
        <v>0</v>
      </c>
      <c r="F27" s="301">
        <f t="shared" si="20"/>
        <v>0</v>
      </c>
      <c r="G27" s="301">
        <f t="shared" si="20"/>
        <v>0</v>
      </c>
      <c r="H27" s="301">
        <f t="shared" si="20"/>
        <v>0</v>
      </c>
      <c r="I27" s="301">
        <f t="shared" si="20"/>
        <v>0</v>
      </c>
      <c r="J27" s="301">
        <f t="shared" si="20"/>
        <v>0</v>
      </c>
      <c r="K27" s="301" t="e">
        <f t="shared" si="20"/>
        <v>#REF!</v>
      </c>
      <c r="L27" s="359" t="e">
        <f t="shared" si="1"/>
        <v>#REF!</v>
      </c>
      <c r="M27" s="301" t="e">
        <f>+M28+M31</f>
        <v>#REF!</v>
      </c>
      <c r="N27" s="301">
        <f>+N28+N31</f>
        <v>0</v>
      </c>
      <c r="O27" s="301">
        <f>+O28+O31</f>
        <v>0</v>
      </c>
      <c r="P27" s="301" t="e">
        <f>+P28+P31</f>
        <v>#REF!</v>
      </c>
      <c r="Q27" s="359" t="e">
        <f t="shared" si="2"/>
        <v>#REF!</v>
      </c>
      <c r="R27" s="301" t="e">
        <f>+R28+R31</f>
        <v>#REF!</v>
      </c>
      <c r="S27" s="359" t="e">
        <f t="shared" si="3"/>
        <v>#REF!</v>
      </c>
      <c r="T27" s="301" t="e">
        <f>+T28+T31</f>
        <v>#REF!</v>
      </c>
      <c r="U27" s="301">
        <f>+U28+U31</f>
        <v>0</v>
      </c>
      <c r="V27" s="301" t="e">
        <f>+V28+V31</f>
        <v>#REF!</v>
      </c>
      <c r="W27" s="359" t="e">
        <f t="shared" si="4"/>
        <v>#REF!</v>
      </c>
      <c r="X27" s="301">
        <f>+X28+X31</f>
        <v>0</v>
      </c>
      <c r="Y27" s="301" t="e">
        <f>+Y28+Y31</f>
        <v>#REF!</v>
      </c>
      <c r="Z27" s="359" t="e">
        <f t="shared" si="5"/>
        <v>#REF!</v>
      </c>
      <c r="AA27" s="302" t="e">
        <f>+AA28+AA31</f>
        <v>#REF!</v>
      </c>
    </row>
    <row r="28" spans="1:27" x14ac:dyDescent="0.2">
      <c r="A28" s="262" t="s">
        <v>118</v>
      </c>
      <c r="B28" s="263" t="s">
        <v>119</v>
      </c>
      <c r="C28" s="264">
        <f t="shared" ref="C28:K28" si="21">+C30+C29</f>
        <v>0</v>
      </c>
      <c r="D28" s="264">
        <f t="shared" si="21"/>
        <v>0</v>
      </c>
      <c r="E28" s="264">
        <f t="shared" si="21"/>
        <v>0</v>
      </c>
      <c r="F28" s="264">
        <f t="shared" si="21"/>
        <v>0</v>
      </c>
      <c r="G28" s="264">
        <f t="shared" si="21"/>
        <v>0</v>
      </c>
      <c r="H28" s="264">
        <f t="shared" si="21"/>
        <v>0</v>
      </c>
      <c r="I28" s="264">
        <f t="shared" si="21"/>
        <v>0</v>
      </c>
      <c r="J28" s="264">
        <f t="shared" si="21"/>
        <v>0</v>
      </c>
      <c r="K28" s="264" t="e">
        <f t="shared" si="21"/>
        <v>#REF!</v>
      </c>
      <c r="L28" s="360" t="e">
        <f t="shared" si="1"/>
        <v>#REF!</v>
      </c>
      <c r="M28" s="264" t="e">
        <f>+M30+M29</f>
        <v>#REF!</v>
      </c>
      <c r="N28" s="264">
        <f>+N30+N29</f>
        <v>0</v>
      </c>
      <c r="O28" s="264">
        <f>+O30+O29</f>
        <v>0</v>
      </c>
      <c r="P28" s="264" t="e">
        <f>+P30+P29</f>
        <v>#REF!</v>
      </c>
      <c r="Q28" s="360" t="e">
        <f t="shared" si="2"/>
        <v>#REF!</v>
      </c>
      <c r="R28" s="264" t="e">
        <f>+R30+R29</f>
        <v>#REF!</v>
      </c>
      <c r="S28" s="360" t="e">
        <f t="shared" si="3"/>
        <v>#REF!</v>
      </c>
      <c r="T28" s="264" t="e">
        <f>+T30+T29</f>
        <v>#REF!</v>
      </c>
      <c r="U28" s="264">
        <f>+U30+U29</f>
        <v>0</v>
      </c>
      <c r="V28" s="264" t="e">
        <f>+V30+V29</f>
        <v>#REF!</v>
      </c>
      <c r="W28" s="360" t="e">
        <f t="shared" si="4"/>
        <v>#REF!</v>
      </c>
      <c r="X28" s="264">
        <f>+X30+X29</f>
        <v>0</v>
      </c>
      <c r="Y28" s="264" t="e">
        <f>+Y30+Y29</f>
        <v>#REF!</v>
      </c>
      <c r="Z28" s="360" t="e">
        <f t="shared" si="5"/>
        <v>#REF!</v>
      </c>
      <c r="AA28" s="267" t="e">
        <f>+AA30+AA29</f>
        <v>#REF!</v>
      </c>
    </row>
    <row r="29" spans="1:27" x14ac:dyDescent="0.2">
      <c r="A29" s="303" t="s">
        <v>120</v>
      </c>
      <c r="B29" s="304" t="s">
        <v>121</v>
      </c>
      <c r="C29" s="270"/>
      <c r="D29" s="271">
        <v>0</v>
      </c>
      <c r="E29" s="271">
        <v>0</v>
      </c>
      <c r="F29" s="271">
        <v>0</v>
      </c>
      <c r="G29" s="271">
        <v>0</v>
      </c>
      <c r="H29" s="270">
        <f>+C29+D29-E29+F29-G29</f>
        <v>0</v>
      </c>
      <c r="I29" s="270">
        <f>+'CDP-RP JUN'!C67</f>
        <v>0</v>
      </c>
      <c r="J29" s="270">
        <v>0</v>
      </c>
      <c r="K29" s="270" t="e">
        <f>+I29-J29+MAYO!K29</f>
        <v>#REF!</v>
      </c>
      <c r="L29" s="361" t="e">
        <f t="shared" si="1"/>
        <v>#REF!</v>
      </c>
      <c r="M29" s="270" t="e">
        <f>+H29-K29</f>
        <v>#REF!</v>
      </c>
      <c r="N29" s="270">
        <f>+'CDP-RP JUN'!G67</f>
        <v>0</v>
      </c>
      <c r="O29" s="270">
        <v>0</v>
      </c>
      <c r="P29" s="270" t="e">
        <f>+N29+MAYO!P29</f>
        <v>#REF!</v>
      </c>
      <c r="Q29" s="361" t="e">
        <f t="shared" si="2"/>
        <v>#REF!</v>
      </c>
      <c r="R29" s="270" t="e">
        <f>+H29-P29</f>
        <v>#REF!</v>
      </c>
      <c r="S29" s="361" t="e">
        <f t="shared" si="3"/>
        <v>#REF!</v>
      </c>
      <c r="T29" s="270" t="e">
        <f>+MAYO!V29</f>
        <v>#REF!</v>
      </c>
      <c r="U29" s="270">
        <v>0</v>
      </c>
      <c r="V29" s="270" t="e">
        <f>+T29+U29</f>
        <v>#REF!</v>
      </c>
      <c r="W29" s="361" t="e">
        <f t="shared" si="4"/>
        <v>#REF!</v>
      </c>
      <c r="X29" s="270">
        <f>+U29</f>
        <v>0</v>
      </c>
      <c r="Y29" s="270" t="e">
        <f>+X29+MAYO!Y29</f>
        <v>#REF!</v>
      </c>
      <c r="Z29" s="361" t="e">
        <f t="shared" si="5"/>
        <v>#REF!</v>
      </c>
      <c r="AA29" s="274" t="e">
        <f>+P29-Y29</f>
        <v>#REF!</v>
      </c>
    </row>
    <row r="30" spans="1:27" x14ac:dyDescent="0.2">
      <c r="A30" s="284" t="s">
        <v>122</v>
      </c>
      <c r="B30" s="285" t="s">
        <v>123</v>
      </c>
      <c r="C30" s="286"/>
      <c r="D30" s="287"/>
      <c r="E30" s="287">
        <v>0</v>
      </c>
      <c r="F30" s="287">
        <v>0</v>
      </c>
      <c r="G30" s="287">
        <v>0</v>
      </c>
      <c r="H30" s="286">
        <f>+C30+D30-E30+F30-G30</f>
        <v>0</v>
      </c>
      <c r="I30" s="286">
        <f>+'CDP-RP JUN'!C73</f>
        <v>0</v>
      </c>
      <c r="J30" s="286">
        <v>0</v>
      </c>
      <c r="K30" s="286" t="e">
        <f>+I30-J30+MAYO!K30</f>
        <v>#REF!</v>
      </c>
      <c r="L30" s="363" t="e">
        <f t="shared" si="1"/>
        <v>#REF!</v>
      </c>
      <c r="M30" s="286" t="e">
        <f>+H30-K30</f>
        <v>#REF!</v>
      </c>
      <c r="N30" s="286">
        <f>+'CDP-RP JUN'!G73</f>
        <v>0</v>
      </c>
      <c r="O30" s="286">
        <v>0</v>
      </c>
      <c r="P30" s="286" t="e">
        <f>+N30+MAYO!P30</f>
        <v>#REF!</v>
      </c>
      <c r="Q30" s="363" t="e">
        <f t="shared" si="2"/>
        <v>#REF!</v>
      </c>
      <c r="R30" s="286" t="e">
        <f>+H30-P30</f>
        <v>#REF!</v>
      </c>
      <c r="S30" s="363" t="e">
        <f t="shared" si="3"/>
        <v>#REF!</v>
      </c>
      <c r="T30" s="286" t="e">
        <f>+MAYO!V30</f>
        <v>#REF!</v>
      </c>
      <c r="U30" s="286"/>
      <c r="V30" s="286" t="e">
        <f>+T30+U30</f>
        <v>#REF!</v>
      </c>
      <c r="W30" s="363" t="e">
        <f t="shared" si="4"/>
        <v>#REF!</v>
      </c>
      <c r="X30" s="286">
        <f>+U30</f>
        <v>0</v>
      </c>
      <c r="Y30" s="286" t="e">
        <f>+X30+MAYO!Y30</f>
        <v>#REF!</v>
      </c>
      <c r="Z30" s="363" t="e">
        <f t="shared" si="5"/>
        <v>#REF!</v>
      </c>
      <c r="AA30" s="290" t="e">
        <f>+P30-Y30</f>
        <v>#REF!</v>
      </c>
    </row>
    <row r="31" spans="1:27" x14ac:dyDescent="0.2">
      <c r="A31" s="291" t="s">
        <v>124</v>
      </c>
      <c r="B31" s="292" t="s">
        <v>125</v>
      </c>
      <c r="C31" s="293">
        <f t="shared" ref="C31:K31" si="22">+C32</f>
        <v>0</v>
      </c>
      <c r="D31" s="293">
        <f t="shared" si="22"/>
        <v>0</v>
      </c>
      <c r="E31" s="293">
        <f t="shared" si="22"/>
        <v>0</v>
      </c>
      <c r="F31" s="293">
        <f t="shared" si="22"/>
        <v>0</v>
      </c>
      <c r="G31" s="293">
        <f t="shared" si="22"/>
        <v>0</v>
      </c>
      <c r="H31" s="293">
        <f t="shared" si="22"/>
        <v>0</v>
      </c>
      <c r="I31" s="293">
        <f t="shared" si="22"/>
        <v>0</v>
      </c>
      <c r="J31" s="293">
        <f t="shared" si="22"/>
        <v>0</v>
      </c>
      <c r="K31" s="293" t="e">
        <f t="shared" si="22"/>
        <v>#REF!</v>
      </c>
      <c r="L31" s="364" t="e">
        <f t="shared" si="1"/>
        <v>#REF!</v>
      </c>
      <c r="M31" s="293" t="e">
        <f>+M32</f>
        <v>#REF!</v>
      </c>
      <c r="N31" s="293">
        <f>+N32</f>
        <v>0</v>
      </c>
      <c r="O31" s="293">
        <f>+O32</f>
        <v>0</v>
      </c>
      <c r="P31" s="293" t="e">
        <f>+P32</f>
        <v>#REF!</v>
      </c>
      <c r="Q31" s="364" t="e">
        <f t="shared" si="2"/>
        <v>#REF!</v>
      </c>
      <c r="R31" s="293" t="e">
        <f>+R32</f>
        <v>#REF!</v>
      </c>
      <c r="S31" s="364" t="e">
        <f t="shared" si="3"/>
        <v>#REF!</v>
      </c>
      <c r="T31" s="293" t="e">
        <f>+T32</f>
        <v>#REF!</v>
      </c>
      <c r="U31" s="293">
        <f>+U32</f>
        <v>0</v>
      </c>
      <c r="V31" s="293" t="e">
        <f>+V32</f>
        <v>#REF!</v>
      </c>
      <c r="W31" s="364" t="e">
        <f t="shared" si="4"/>
        <v>#REF!</v>
      </c>
      <c r="X31" s="293">
        <f>+X32</f>
        <v>0</v>
      </c>
      <c r="Y31" s="293" t="e">
        <f>+Y32</f>
        <v>#REF!</v>
      </c>
      <c r="Z31" s="364" t="e">
        <f t="shared" si="5"/>
        <v>#REF!</v>
      </c>
      <c r="AA31" s="296" t="e">
        <f>+AA32</f>
        <v>#REF!</v>
      </c>
    </row>
    <row r="32" spans="1:27" x14ac:dyDescent="0.2">
      <c r="A32" s="306" t="s">
        <v>126</v>
      </c>
      <c r="B32" s="307" t="s">
        <v>127</v>
      </c>
      <c r="C32" s="308"/>
      <c r="D32" s="309">
        <v>0</v>
      </c>
      <c r="E32" s="309">
        <v>0</v>
      </c>
      <c r="F32" s="309">
        <v>0</v>
      </c>
      <c r="G32" s="309">
        <v>0</v>
      </c>
      <c r="H32" s="308">
        <f>+C32+D32-E32+F32-G32</f>
        <v>0</v>
      </c>
      <c r="I32" s="308">
        <f>+'CDP-RP JUN'!C79</f>
        <v>0</v>
      </c>
      <c r="J32" s="308">
        <v>0</v>
      </c>
      <c r="K32" s="308" t="e">
        <f>+I32-J32+MAYO!K32</f>
        <v>#REF!</v>
      </c>
      <c r="L32" s="365" t="e">
        <f t="shared" si="1"/>
        <v>#REF!</v>
      </c>
      <c r="M32" s="308" t="e">
        <f>+H32-K32</f>
        <v>#REF!</v>
      </c>
      <c r="N32" s="308">
        <f>+'CDP-RP JUN'!G79</f>
        <v>0</v>
      </c>
      <c r="O32" s="308">
        <v>0</v>
      </c>
      <c r="P32" s="308" t="e">
        <f>+N32+MAYO!P32</f>
        <v>#REF!</v>
      </c>
      <c r="Q32" s="365" t="e">
        <f t="shared" si="2"/>
        <v>#REF!</v>
      </c>
      <c r="R32" s="308" t="e">
        <f>+H32-P32</f>
        <v>#REF!</v>
      </c>
      <c r="S32" s="365" t="e">
        <f t="shared" si="3"/>
        <v>#REF!</v>
      </c>
      <c r="T32" s="308" t="e">
        <f>+MAYO!V32</f>
        <v>#REF!</v>
      </c>
      <c r="U32" s="308"/>
      <c r="V32" s="308" t="e">
        <f>+T32+U32</f>
        <v>#REF!</v>
      </c>
      <c r="W32" s="365" t="e">
        <f t="shared" si="4"/>
        <v>#REF!</v>
      </c>
      <c r="X32" s="308">
        <f>+U32</f>
        <v>0</v>
      </c>
      <c r="Y32" s="308" t="e">
        <f>+X32+MAYO!Y32</f>
        <v>#REF!</v>
      </c>
      <c r="Z32" s="365" t="e">
        <f t="shared" si="5"/>
        <v>#REF!</v>
      </c>
      <c r="AA32" s="312" t="e">
        <f>+P32-Y32</f>
        <v>#REF!</v>
      </c>
    </row>
    <row r="33" spans="1:27" x14ac:dyDescent="0.2">
      <c r="A33" s="291" t="s">
        <v>128</v>
      </c>
      <c r="B33" s="292" t="s">
        <v>129</v>
      </c>
      <c r="C33" s="293">
        <f t="shared" ref="C33:K33" si="23">+C34+C35</f>
        <v>0</v>
      </c>
      <c r="D33" s="293">
        <f t="shared" si="23"/>
        <v>0</v>
      </c>
      <c r="E33" s="293">
        <f t="shared" si="23"/>
        <v>0</v>
      </c>
      <c r="F33" s="293">
        <f t="shared" si="23"/>
        <v>0</v>
      </c>
      <c r="G33" s="293">
        <f t="shared" si="23"/>
        <v>0</v>
      </c>
      <c r="H33" s="293">
        <f t="shared" si="23"/>
        <v>0</v>
      </c>
      <c r="I33" s="293">
        <f t="shared" si="23"/>
        <v>0</v>
      </c>
      <c r="J33" s="293">
        <f t="shared" si="23"/>
        <v>0</v>
      </c>
      <c r="K33" s="293" t="e">
        <f t="shared" si="23"/>
        <v>#REF!</v>
      </c>
      <c r="L33" s="364" t="e">
        <f t="shared" si="1"/>
        <v>#REF!</v>
      </c>
      <c r="M33" s="293" t="e">
        <f>+M34+M35</f>
        <v>#REF!</v>
      </c>
      <c r="N33" s="293">
        <f>+N34+N35</f>
        <v>0</v>
      </c>
      <c r="O33" s="293">
        <f>+O34+O35</f>
        <v>0</v>
      </c>
      <c r="P33" s="293" t="e">
        <f>+P34+P35</f>
        <v>#REF!</v>
      </c>
      <c r="Q33" s="364" t="e">
        <f t="shared" si="2"/>
        <v>#REF!</v>
      </c>
      <c r="R33" s="293" t="e">
        <f>+R34+R35</f>
        <v>#REF!</v>
      </c>
      <c r="S33" s="364" t="e">
        <f t="shared" si="3"/>
        <v>#REF!</v>
      </c>
      <c r="T33" s="293" t="e">
        <f>+T34+T35</f>
        <v>#REF!</v>
      </c>
      <c r="U33" s="293">
        <f>+U34+U35</f>
        <v>0</v>
      </c>
      <c r="V33" s="293" t="e">
        <f>+V34+V35</f>
        <v>#REF!</v>
      </c>
      <c r="W33" s="364" t="e">
        <f t="shared" si="4"/>
        <v>#REF!</v>
      </c>
      <c r="X33" s="293">
        <f>+X34+X35</f>
        <v>0</v>
      </c>
      <c r="Y33" s="293" t="e">
        <f>+Y34+Y35</f>
        <v>#REF!</v>
      </c>
      <c r="Z33" s="364" t="e">
        <f t="shared" si="5"/>
        <v>#REF!</v>
      </c>
      <c r="AA33" s="296" t="e">
        <f>+AA34+AA35</f>
        <v>#REF!</v>
      </c>
    </row>
    <row r="34" spans="1:27" x14ac:dyDescent="0.2">
      <c r="A34" s="297" t="s">
        <v>130</v>
      </c>
      <c r="B34" s="298" t="s">
        <v>131</v>
      </c>
      <c r="C34" s="313"/>
      <c r="D34" s="271">
        <v>0</v>
      </c>
      <c r="E34" s="271">
        <v>0</v>
      </c>
      <c r="F34" s="271">
        <v>0</v>
      </c>
      <c r="G34" s="271">
        <v>0</v>
      </c>
      <c r="H34" s="270">
        <f>+C34+D34-E34+F34-G34</f>
        <v>0</v>
      </c>
      <c r="I34" s="270">
        <f>+'CDP-RP JUN'!C84</f>
        <v>0</v>
      </c>
      <c r="J34" s="270">
        <v>0</v>
      </c>
      <c r="K34" s="270" t="e">
        <f>+I34-J34+MAYO!K34</f>
        <v>#REF!</v>
      </c>
      <c r="L34" s="361" t="e">
        <f t="shared" si="1"/>
        <v>#REF!</v>
      </c>
      <c r="M34" s="270" t="e">
        <f>+H34-K34</f>
        <v>#REF!</v>
      </c>
      <c r="N34" s="270">
        <f>+'CDP-RP JUN'!G84</f>
        <v>0</v>
      </c>
      <c r="O34" s="270">
        <v>0</v>
      </c>
      <c r="P34" s="270" t="e">
        <f>+N34+MAYO!P34</f>
        <v>#REF!</v>
      </c>
      <c r="Q34" s="361" t="e">
        <f t="shared" si="2"/>
        <v>#REF!</v>
      </c>
      <c r="R34" s="270" t="e">
        <f>+H34-P34</f>
        <v>#REF!</v>
      </c>
      <c r="S34" s="361" t="e">
        <f t="shared" si="3"/>
        <v>#REF!</v>
      </c>
      <c r="T34" s="270" t="e">
        <f>+MAYO!V34</f>
        <v>#REF!</v>
      </c>
      <c r="U34" s="270"/>
      <c r="V34" s="270" t="e">
        <f>+T34+U34</f>
        <v>#REF!</v>
      </c>
      <c r="W34" s="361" t="e">
        <f t="shared" si="4"/>
        <v>#REF!</v>
      </c>
      <c r="X34" s="270">
        <f>+U34</f>
        <v>0</v>
      </c>
      <c r="Y34" s="270" t="e">
        <f>+X34+MAYO!Y34</f>
        <v>#REF!</v>
      </c>
      <c r="Z34" s="361" t="e">
        <f t="shared" si="5"/>
        <v>#REF!</v>
      </c>
      <c r="AA34" s="274" t="e">
        <f>+P34-Y34</f>
        <v>#REF!</v>
      </c>
    </row>
    <row r="35" spans="1:27" x14ac:dyDescent="0.2">
      <c r="A35" s="284" t="s">
        <v>132</v>
      </c>
      <c r="B35" s="285" t="s">
        <v>133</v>
      </c>
      <c r="C35" s="315"/>
      <c r="D35" s="287">
        <v>0</v>
      </c>
      <c r="E35" s="287">
        <v>0</v>
      </c>
      <c r="F35" s="287">
        <v>0</v>
      </c>
      <c r="G35" s="287">
        <v>0</v>
      </c>
      <c r="H35" s="286">
        <f>+C35+D35-E35+F35-G35</f>
        <v>0</v>
      </c>
      <c r="I35" s="286">
        <f>+'CDP-RP JUN'!C89</f>
        <v>0</v>
      </c>
      <c r="J35" s="286">
        <v>0</v>
      </c>
      <c r="K35" s="286" t="e">
        <f>+I35-J35+MAYO!K35</f>
        <v>#REF!</v>
      </c>
      <c r="L35" s="363" t="e">
        <f t="shared" si="1"/>
        <v>#REF!</v>
      </c>
      <c r="M35" s="286" t="e">
        <f>+H35-K35</f>
        <v>#REF!</v>
      </c>
      <c r="N35" s="286">
        <f>+'CDP-RP JUN'!G89</f>
        <v>0</v>
      </c>
      <c r="O35" s="286">
        <v>0</v>
      </c>
      <c r="P35" s="286" t="e">
        <f>+N35+MAYO!P35</f>
        <v>#REF!</v>
      </c>
      <c r="Q35" s="363" t="e">
        <f t="shared" si="2"/>
        <v>#REF!</v>
      </c>
      <c r="R35" s="286" t="e">
        <f>+H35-P35</f>
        <v>#REF!</v>
      </c>
      <c r="S35" s="363" t="e">
        <f t="shared" si="3"/>
        <v>#REF!</v>
      </c>
      <c r="T35" s="286" t="e">
        <f>+MAYO!V35</f>
        <v>#REF!</v>
      </c>
      <c r="U35" s="286"/>
      <c r="V35" s="286" t="e">
        <f>+T35+U35</f>
        <v>#REF!</v>
      </c>
      <c r="W35" s="363" t="e">
        <f t="shared" si="4"/>
        <v>#REF!</v>
      </c>
      <c r="X35" s="286">
        <f>+U35</f>
        <v>0</v>
      </c>
      <c r="Y35" s="286" t="e">
        <f>+X35+MAYO!Y35</f>
        <v>#REF!</v>
      </c>
      <c r="Z35" s="363" t="e">
        <f t="shared" si="5"/>
        <v>#REF!</v>
      </c>
      <c r="AA35" s="290" t="e">
        <f>+P35-Y35</f>
        <v>#REF!</v>
      </c>
    </row>
    <row r="36" spans="1:27" x14ac:dyDescent="0.2">
      <c r="A36" s="299" t="s">
        <v>134</v>
      </c>
      <c r="B36" s="300" t="s">
        <v>135</v>
      </c>
      <c r="C36" s="252">
        <f t="shared" ref="C36:K36" si="24">+C37+C41+C43</f>
        <v>0</v>
      </c>
      <c r="D36" s="252">
        <f t="shared" si="24"/>
        <v>0</v>
      </c>
      <c r="E36" s="252">
        <f t="shared" si="24"/>
        <v>0</v>
      </c>
      <c r="F36" s="252">
        <f t="shared" si="24"/>
        <v>0</v>
      </c>
      <c r="G36" s="252">
        <f t="shared" si="24"/>
        <v>0</v>
      </c>
      <c r="H36" s="252">
        <f t="shared" si="24"/>
        <v>0</v>
      </c>
      <c r="I36" s="252">
        <f t="shared" si="24"/>
        <v>0</v>
      </c>
      <c r="J36" s="252">
        <f t="shared" si="24"/>
        <v>0</v>
      </c>
      <c r="K36" s="252" t="e">
        <f t="shared" si="24"/>
        <v>#REF!</v>
      </c>
      <c r="L36" s="357" t="e">
        <f t="shared" si="1"/>
        <v>#REF!</v>
      </c>
      <c r="M36" s="252" t="e">
        <f>+M37+M41+M43</f>
        <v>#REF!</v>
      </c>
      <c r="N36" s="252">
        <f>+N37+N41+N43</f>
        <v>0</v>
      </c>
      <c r="O36" s="252">
        <f>+O37+O41+O43</f>
        <v>0</v>
      </c>
      <c r="P36" s="252" t="e">
        <f>+P37+P41+P43</f>
        <v>#REF!</v>
      </c>
      <c r="Q36" s="357" t="e">
        <f t="shared" si="2"/>
        <v>#REF!</v>
      </c>
      <c r="R36" s="252" t="e">
        <f>+R37+R41+R43</f>
        <v>#REF!</v>
      </c>
      <c r="S36" s="357" t="e">
        <f t="shared" si="3"/>
        <v>#REF!</v>
      </c>
      <c r="T36" s="252" t="e">
        <f>+T37+T41+T43</f>
        <v>#REF!</v>
      </c>
      <c r="U36" s="252">
        <f>+U37+U41+U43</f>
        <v>0</v>
      </c>
      <c r="V36" s="252" t="e">
        <f>+V37+V41+V43</f>
        <v>#REF!</v>
      </c>
      <c r="W36" s="357" t="e">
        <f t="shared" si="4"/>
        <v>#REF!</v>
      </c>
      <c r="X36" s="252">
        <f>+X37+X41+X43</f>
        <v>0</v>
      </c>
      <c r="Y36" s="252" t="e">
        <f>+Y37+Y41+Y43</f>
        <v>#REF!</v>
      </c>
      <c r="Z36" s="357" t="e">
        <f t="shared" si="5"/>
        <v>#REF!</v>
      </c>
      <c r="AA36" s="255" t="e">
        <f>+AA37+AA41+AA43</f>
        <v>#REF!</v>
      </c>
    </row>
    <row r="37" spans="1:27" x14ac:dyDescent="0.2">
      <c r="A37" s="262" t="s">
        <v>136</v>
      </c>
      <c r="B37" s="263" t="s">
        <v>117</v>
      </c>
      <c r="C37" s="264">
        <f t="shared" ref="C37:K37" si="25">+C38+C39+C40</f>
        <v>0</v>
      </c>
      <c r="D37" s="264">
        <f t="shared" si="25"/>
        <v>0</v>
      </c>
      <c r="E37" s="264">
        <f t="shared" si="25"/>
        <v>0</v>
      </c>
      <c r="F37" s="264">
        <f t="shared" si="25"/>
        <v>0</v>
      </c>
      <c r="G37" s="264">
        <f t="shared" si="25"/>
        <v>0</v>
      </c>
      <c r="H37" s="264">
        <f t="shared" si="25"/>
        <v>0</v>
      </c>
      <c r="I37" s="264">
        <f t="shared" si="25"/>
        <v>0</v>
      </c>
      <c r="J37" s="264">
        <f t="shared" si="25"/>
        <v>0</v>
      </c>
      <c r="K37" s="264" t="e">
        <f t="shared" si="25"/>
        <v>#REF!</v>
      </c>
      <c r="L37" s="360" t="e">
        <f t="shared" si="1"/>
        <v>#REF!</v>
      </c>
      <c r="M37" s="264" t="e">
        <f>+M38+M39+M40</f>
        <v>#REF!</v>
      </c>
      <c r="N37" s="264">
        <f>+N38+N39+N40</f>
        <v>0</v>
      </c>
      <c r="O37" s="264">
        <f>+O38+O39+O40</f>
        <v>0</v>
      </c>
      <c r="P37" s="264" t="e">
        <f>+P38+P39+P40</f>
        <v>#REF!</v>
      </c>
      <c r="Q37" s="360" t="e">
        <f t="shared" si="2"/>
        <v>#REF!</v>
      </c>
      <c r="R37" s="264" t="e">
        <f>+R38+R39+R40</f>
        <v>#REF!</v>
      </c>
      <c r="S37" s="360" t="e">
        <f t="shared" si="3"/>
        <v>#REF!</v>
      </c>
      <c r="T37" s="264" t="e">
        <f>+T38+T39+T40</f>
        <v>#REF!</v>
      </c>
      <c r="U37" s="264">
        <f>+U38+U39+U40</f>
        <v>0</v>
      </c>
      <c r="V37" s="264" t="e">
        <f>+V38+V39+V40</f>
        <v>#REF!</v>
      </c>
      <c r="W37" s="360" t="e">
        <f t="shared" si="4"/>
        <v>#REF!</v>
      </c>
      <c r="X37" s="264">
        <f>+X38+X39+X40</f>
        <v>0</v>
      </c>
      <c r="Y37" s="264" t="e">
        <f>+Y38+Y39+Y40</f>
        <v>#REF!</v>
      </c>
      <c r="Z37" s="360" t="e">
        <f t="shared" si="5"/>
        <v>#REF!</v>
      </c>
      <c r="AA37" s="267" t="e">
        <f>+AA38+AA39+AA40</f>
        <v>#REF!</v>
      </c>
    </row>
    <row r="38" spans="1:27" x14ac:dyDescent="0.2">
      <c r="A38" s="297" t="s">
        <v>137</v>
      </c>
      <c r="B38" s="298" t="s">
        <v>138</v>
      </c>
      <c r="C38" s="270"/>
      <c r="D38" s="271">
        <v>0</v>
      </c>
      <c r="E38" s="271">
        <v>0</v>
      </c>
      <c r="F38" s="271">
        <v>0</v>
      </c>
      <c r="G38" s="271">
        <v>0</v>
      </c>
      <c r="H38" s="270">
        <f>+C38+D38-E38+F38-G38</f>
        <v>0</v>
      </c>
      <c r="I38" s="270">
        <f>+'CDP-RP JUN'!C95</f>
        <v>0</v>
      </c>
      <c r="J38" s="270">
        <v>0</v>
      </c>
      <c r="K38" s="270" t="e">
        <f>+I38-J38+MAYO!K38</f>
        <v>#REF!</v>
      </c>
      <c r="L38" s="361" t="e">
        <f t="shared" si="1"/>
        <v>#REF!</v>
      </c>
      <c r="M38" s="270" t="e">
        <f>+H38-K38</f>
        <v>#REF!</v>
      </c>
      <c r="N38" s="270">
        <f>+'CDP-RP JUN'!G95</f>
        <v>0</v>
      </c>
      <c r="O38" s="270">
        <v>0</v>
      </c>
      <c r="P38" s="270" t="e">
        <f>+N38+MAYO!P38</f>
        <v>#REF!</v>
      </c>
      <c r="Q38" s="361" t="e">
        <f t="shared" si="2"/>
        <v>#REF!</v>
      </c>
      <c r="R38" s="270" t="e">
        <f>+H38-P38</f>
        <v>#REF!</v>
      </c>
      <c r="S38" s="361" t="e">
        <f t="shared" si="3"/>
        <v>#REF!</v>
      </c>
      <c r="T38" s="270" t="e">
        <f>+MAYO!V38</f>
        <v>#REF!</v>
      </c>
      <c r="U38" s="270"/>
      <c r="V38" s="270" t="e">
        <f>+T38+U38</f>
        <v>#REF!</v>
      </c>
      <c r="W38" s="361" t="e">
        <f t="shared" si="4"/>
        <v>#REF!</v>
      </c>
      <c r="X38" s="270">
        <f>+U38</f>
        <v>0</v>
      </c>
      <c r="Y38" s="270" t="e">
        <f>+X38+MAYO!Y38</f>
        <v>#REF!</v>
      </c>
      <c r="Z38" s="361" t="e">
        <f t="shared" si="5"/>
        <v>#REF!</v>
      </c>
      <c r="AA38" s="274" t="e">
        <f>+P38-Y38</f>
        <v>#REF!</v>
      </c>
    </row>
    <row r="39" spans="1:27" x14ac:dyDescent="0.2">
      <c r="A39" s="276" t="s">
        <v>139</v>
      </c>
      <c r="B39" s="277" t="s">
        <v>127</v>
      </c>
      <c r="C39" s="278"/>
      <c r="D39" s="279">
        <v>0</v>
      </c>
      <c r="E39" s="279">
        <v>0</v>
      </c>
      <c r="F39" s="279">
        <v>0</v>
      </c>
      <c r="G39" s="279">
        <v>0</v>
      </c>
      <c r="H39" s="278">
        <f>+C39+D39-E39+F39-G39</f>
        <v>0</v>
      </c>
      <c r="I39" s="278">
        <f>+'CDP-RP JUN'!C101</f>
        <v>0</v>
      </c>
      <c r="J39" s="278">
        <v>0</v>
      </c>
      <c r="K39" s="278" t="e">
        <f>+I39-J39+MAYO!K39</f>
        <v>#REF!</v>
      </c>
      <c r="L39" s="362" t="e">
        <f t="shared" si="1"/>
        <v>#REF!</v>
      </c>
      <c r="M39" s="278" t="e">
        <f>+H39-K39</f>
        <v>#REF!</v>
      </c>
      <c r="N39" s="278">
        <f>+'CDP-RP JUN'!G101</f>
        <v>0</v>
      </c>
      <c r="O39" s="278">
        <v>0</v>
      </c>
      <c r="P39" s="278" t="e">
        <f>+N39+MAYO!P39</f>
        <v>#REF!</v>
      </c>
      <c r="Q39" s="362" t="e">
        <f t="shared" si="2"/>
        <v>#REF!</v>
      </c>
      <c r="R39" s="278" t="e">
        <f>+H39-P39</f>
        <v>#REF!</v>
      </c>
      <c r="S39" s="362" t="e">
        <f t="shared" si="3"/>
        <v>#REF!</v>
      </c>
      <c r="T39" s="278" t="e">
        <f>+MAYO!V39</f>
        <v>#REF!</v>
      </c>
      <c r="U39" s="278"/>
      <c r="V39" s="278" t="e">
        <f>+T39+U39</f>
        <v>#REF!</v>
      </c>
      <c r="W39" s="362" t="e">
        <f t="shared" si="4"/>
        <v>#REF!</v>
      </c>
      <c r="X39" s="278">
        <f>+U39</f>
        <v>0</v>
      </c>
      <c r="Y39" s="278" t="e">
        <f>+X39+MAYO!Y39</f>
        <v>#REF!</v>
      </c>
      <c r="Z39" s="362" t="e">
        <f t="shared" si="5"/>
        <v>#REF!</v>
      </c>
      <c r="AA39" s="282" t="e">
        <f>+P39-Y39</f>
        <v>#REF!</v>
      </c>
    </row>
    <row r="40" spans="1:27" x14ac:dyDescent="0.2">
      <c r="A40" s="284" t="s">
        <v>140</v>
      </c>
      <c r="B40" s="285" t="s">
        <v>141</v>
      </c>
      <c r="C40" s="286"/>
      <c r="D40" s="287">
        <v>0</v>
      </c>
      <c r="E40" s="287">
        <v>0</v>
      </c>
      <c r="F40" s="287">
        <v>0</v>
      </c>
      <c r="G40" s="287">
        <v>0</v>
      </c>
      <c r="H40" s="286">
        <f>+C40+D40-E40+F40-G40</f>
        <v>0</v>
      </c>
      <c r="I40" s="286">
        <f>+'CDP-RP JUN'!C107</f>
        <v>0</v>
      </c>
      <c r="J40" s="286">
        <v>0</v>
      </c>
      <c r="K40" s="286" t="e">
        <f>+I40-J40+MAYO!K40</f>
        <v>#REF!</v>
      </c>
      <c r="L40" s="363" t="e">
        <f t="shared" si="1"/>
        <v>#REF!</v>
      </c>
      <c r="M40" s="286" t="e">
        <f>+H40-K40</f>
        <v>#REF!</v>
      </c>
      <c r="N40" s="286">
        <f>+'CDP-RP JUN'!G107</f>
        <v>0</v>
      </c>
      <c r="O40" s="286">
        <v>0</v>
      </c>
      <c r="P40" s="286" t="e">
        <f>+N40+MAYO!P40</f>
        <v>#REF!</v>
      </c>
      <c r="Q40" s="363" t="e">
        <f t="shared" si="2"/>
        <v>#REF!</v>
      </c>
      <c r="R40" s="286" t="e">
        <f>+H40-P40</f>
        <v>#REF!</v>
      </c>
      <c r="S40" s="363" t="e">
        <f t="shared" si="3"/>
        <v>#REF!</v>
      </c>
      <c r="T40" s="286" t="e">
        <f>+MAYO!V40</f>
        <v>#REF!</v>
      </c>
      <c r="U40" s="286"/>
      <c r="V40" s="286" t="e">
        <f>+T40+U40</f>
        <v>#REF!</v>
      </c>
      <c r="W40" s="363" t="e">
        <f t="shared" si="4"/>
        <v>#REF!</v>
      </c>
      <c r="X40" s="286">
        <f>+U40</f>
        <v>0</v>
      </c>
      <c r="Y40" s="286" t="e">
        <f>+X40+MAYO!Y40</f>
        <v>#REF!</v>
      </c>
      <c r="Z40" s="363" t="e">
        <f t="shared" si="5"/>
        <v>#REF!</v>
      </c>
      <c r="AA40" s="290" t="e">
        <f>+P40-Y40</f>
        <v>#REF!</v>
      </c>
    </row>
    <row r="41" spans="1:27" x14ac:dyDescent="0.2">
      <c r="A41" s="291" t="s">
        <v>142</v>
      </c>
      <c r="B41" s="292" t="s">
        <v>143</v>
      </c>
      <c r="C41" s="293">
        <f t="shared" ref="C41:K41" si="26">+C42</f>
        <v>0</v>
      </c>
      <c r="D41" s="293">
        <f t="shared" si="26"/>
        <v>0</v>
      </c>
      <c r="E41" s="293">
        <f t="shared" si="26"/>
        <v>0</v>
      </c>
      <c r="F41" s="293">
        <f t="shared" si="26"/>
        <v>0</v>
      </c>
      <c r="G41" s="293">
        <f t="shared" si="26"/>
        <v>0</v>
      </c>
      <c r="H41" s="293">
        <f t="shared" si="26"/>
        <v>0</v>
      </c>
      <c r="I41" s="293">
        <f t="shared" si="26"/>
        <v>0</v>
      </c>
      <c r="J41" s="293">
        <f t="shared" si="26"/>
        <v>0</v>
      </c>
      <c r="K41" s="293" t="e">
        <f t="shared" si="26"/>
        <v>#REF!</v>
      </c>
      <c r="L41" s="364" t="e">
        <f t="shared" si="1"/>
        <v>#REF!</v>
      </c>
      <c r="M41" s="293" t="e">
        <f>+M42</f>
        <v>#REF!</v>
      </c>
      <c r="N41" s="293">
        <f>+N42</f>
        <v>0</v>
      </c>
      <c r="O41" s="293">
        <f>+O42</f>
        <v>0</v>
      </c>
      <c r="P41" s="293" t="e">
        <f>+P42</f>
        <v>#REF!</v>
      </c>
      <c r="Q41" s="364" t="e">
        <f t="shared" si="2"/>
        <v>#REF!</v>
      </c>
      <c r="R41" s="293" t="e">
        <f>+R42</f>
        <v>#REF!</v>
      </c>
      <c r="S41" s="364" t="e">
        <f t="shared" si="3"/>
        <v>#REF!</v>
      </c>
      <c r="T41" s="293" t="e">
        <f>+T42</f>
        <v>#REF!</v>
      </c>
      <c r="U41" s="293">
        <f>+U42</f>
        <v>0</v>
      </c>
      <c r="V41" s="293" t="e">
        <f>+V42</f>
        <v>#REF!</v>
      </c>
      <c r="W41" s="364" t="e">
        <f t="shared" si="4"/>
        <v>#REF!</v>
      </c>
      <c r="X41" s="293">
        <f>+X42</f>
        <v>0</v>
      </c>
      <c r="Y41" s="293" t="e">
        <f>+Y42</f>
        <v>#REF!</v>
      </c>
      <c r="Z41" s="364" t="e">
        <f t="shared" si="5"/>
        <v>#REF!</v>
      </c>
      <c r="AA41" s="296" t="e">
        <f>+AA42</f>
        <v>#REF!</v>
      </c>
    </row>
    <row r="42" spans="1:27" x14ac:dyDescent="0.2">
      <c r="A42" s="306" t="s">
        <v>144</v>
      </c>
      <c r="B42" s="307" t="s">
        <v>143</v>
      </c>
      <c r="C42" s="308"/>
      <c r="D42" s="309"/>
      <c r="E42" s="309">
        <v>0</v>
      </c>
      <c r="F42" s="309">
        <v>0</v>
      </c>
      <c r="G42" s="309">
        <v>0</v>
      </c>
      <c r="H42" s="308">
        <f>+C42+D42-E42+F42-G42</f>
        <v>0</v>
      </c>
      <c r="I42" s="308">
        <f>+'CDP-RP JUN'!C113</f>
        <v>0</v>
      </c>
      <c r="J42" s="308">
        <v>0</v>
      </c>
      <c r="K42" s="308" t="e">
        <f>+I42-J42+MAYO!K42</f>
        <v>#REF!</v>
      </c>
      <c r="L42" s="365" t="e">
        <f t="shared" si="1"/>
        <v>#REF!</v>
      </c>
      <c r="M42" s="308" t="e">
        <f>+H42-K42</f>
        <v>#REF!</v>
      </c>
      <c r="N42" s="308">
        <f>+'CDP-RP JUN'!G113</f>
        <v>0</v>
      </c>
      <c r="O42" s="308">
        <v>0</v>
      </c>
      <c r="P42" s="308" t="e">
        <f>+N42+MAYO!P42</f>
        <v>#REF!</v>
      </c>
      <c r="Q42" s="365" t="e">
        <f t="shared" si="2"/>
        <v>#REF!</v>
      </c>
      <c r="R42" s="308" t="e">
        <f>+H42-P42</f>
        <v>#REF!</v>
      </c>
      <c r="S42" s="365" t="e">
        <f t="shared" si="3"/>
        <v>#REF!</v>
      </c>
      <c r="T42" s="308" t="e">
        <f>+MAYO!V42</f>
        <v>#REF!</v>
      </c>
      <c r="U42" s="308"/>
      <c r="V42" s="308" t="e">
        <f>+T42+U42</f>
        <v>#REF!</v>
      </c>
      <c r="W42" s="365" t="e">
        <f t="shared" si="4"/>
        <v>#REF!</v>
      </c>
      <c r="X42" s="308">
        <f>+U42</f>
        <v>0</v>
      </c>
      <c r="Y42" s="308" t="e">
        <f>+X42+MAYO!Y42</f>
        <v>#REF!</v>
      </c>
      <c r="Z42" s="365" t="e">
        <f t="shared" si="5"/>
        <v>#REF!</v>
      </c>
      <c r="AA42" s="312" t="e">
        <f>+P42-Y42</f>
        <v>#REF!</v>
      </c>
    </row>
    <row r="43" spans="1:27" x14ac:dyDescent="0.2">
      <c r="A43" s="291" t="s">
        <v>145</v>
      </c>
      <c r="B43" s="292" t="s">
        <v>146</v>
      </c>
      <c r="C43" s="293">
        <f t="shared" ref="C43:K43" si="27">+C44</f>
        <v>0</v>
      </c>
      <c r="D43" s="293">
        <f t="shared" si="27"/>
        <v>0</v>
      </c>
      <c r="E43" s="293">
        <f t="shared" si="27"/>
        <v>0</v>
      </c>
      <c r="F43" s="293">
        <f t="shared" si="27"/>
        <v>0</v>
      </c>
      <c r="G43" s="293">
        <f t="shared" si="27"/>
        <v>0</v>
      </c>
      <c r="H43" s="293">
        <f t="shared" si="27"/>
        <v>0</v>
      </c>
      <c r="I43" s="293">
        <f t="shared" si="27"/>
        <v>0</v>
      </c>
      <c r="J43" s="293">
        <f t="shared" si="27"/>
        <v>0</v>
      </c>
      <c r="K43" s="293" t="e">
        <f t="shared" si="27"/>
        <v>#REF!</v>
      </c>
      <c r="L43" s="364" t="e">
        <f t="shared" si="1"/>
        <v>#REF!</v>
      </c>
      <c r="M43" s="293" t="e">
        <f>+M44</f>
        <v>#REF!</v>
      </c>
      <c r="N43" s="293">
        <f>+N44</f>
        <v>0</v>
      </c>
      <c r="O43" s="293">
        <f>+O44</f>
        <v>0</v>
      </c>
      <c r="P43" s="293" t="e">
        <f>+P44</f>
        <v>#REF!</v>
      </c>
      <c r="Q43" s="364" t="e">
        <f t="shared" si="2"/>
        <v>#REF!</v>
      </c>
      <c r="R43" s="293" t="e">
        <f>+R44</f>
        <v>#REF!</v>
      </c>
      <c r="S43" s="364" t="e">
        <f t="shared" si="3"/>
        <v>#REF!</v>
      </c>
      <c r="T43" s="293" t="e">
        <f>+T44</f>
        <v>#REF!</v>
      </c>
      <c r="U43" s="293">
        <f>+U44</f>
        <v>0</v>
      </c>
      <c r="V43" s="293" t="e">
        <f>+V44</f>
        <v>#REF!</v>
      </c>
      <c r="W43" s="364" t="e">
        <f t="shared" si="4"/>
        <v>#REF!</v>
      </c>
      <c r="X43" s="293">
        <f>+X44</f>
        <v>0</v>
      </c>
      <c r="Y43" s="293" t="e">
        <f>+Y44</f>
        <v>#REF!</v>
      </c>
      <c r="Z43" s="364" t="e">
        <f t="shared" si="5"/>
        <v>#REF!</v>
      </c>
      <c r="AA43" s="296" t="e">
        <f>+AA44</f>
        <v>#REF!</v>
      </c>
    </row>
    <row r="44" spans="1:27" x14ac:dyDescent="0.2">
      <c r="A44" s="317" t="s">
        <v>147</v>
      </c>
      <c r="B44" s="307" t="s">
        <v>146</v>
      </c>
      <c r="C44" s="308"/>
      <c r="D44" s="309">
        <v>0</v>
      </c>
      <c r="E44" s="309">
        <v>0</v>
      </c>
      <c r="F44" s="309">
        <v>0</v>
      </c>
      <c r="G44" s="309">
        <v>0</v>
      </c>
      <c r="H44" s="308">
        <f>+C44+D44-E44+F44-G44</f>
        <v>0</v>
      </c>
      <c r="I44" s="308">
        <f>+'CDP-RP JUN'!C118</f>
        <v>0</v>
      </c>
      <c r="J44" s="308">
        <v>0</v>
      </c>
      <c r="K44" s="308" t="e">
        <f>+I44-J44+MAYO!K44</f>
        <v>#REF!</v>
      </c>
      <c r="L44" s="365" t="e">
        <f t="shared" si="1"/>
        <v>#REF!</v>
      </c>
      <c r="M44" s="308" t="e">
        <f>+H44-K44</f>
        <v>#REF!</v>
      </c>
      <c r="N44" s="308">
        <f>+'CDP-RP JUN'!G118</f>
        <v>0</v>
      </c>
      <c r="O44" s="308">
        <v>0</v>
      </c>
      <c r="P44" s="308" t="e">
        <f>+N44+MAYO!P44</f>
        <v>#REF!</v>
      </c>
      <c r="Q44" s="365" t="e">
        <f t="shared" si="2"/>
        <v>#REF!</v>
      </c>
      <c r="R44" s="308" t="e">
        <f>+H44-P44</f>
        <v>#REF!</v>
      </c>
      <c r="S44" s="365" t="e">
        <f t="shared" si="3"/>
        <v>#REF!</v>
      </c>
      <c r="T44" s="308" t="e">
        <f>+MAYO!V44</f>
        <v>#REF!</v>
      </c>
      <c r="U44" s="308"/>
      <c r="V44" s="308" t="e">
        <f>+T44+U44</f>
        <v>#REF!</v>
      </c>
      <c r="W44" s="365" t="e">
        <f t="shared" si="4"/>
        <v>#REF!</v>
      </c>
      <c r="X44" s="308">
        <f>+U44</f>
        <v>0</v>
      </c>
      <c r="Y44" s="308" t="e">
        <f>+X44+MAYO!Y44</f>
        <v>#REF!</v>
      </c>
      <c r="Z44" s="365" t="e">
        <f t="shared" si="5"/>
        <v>#REF!</v>
      </c>
      <c r="AA44" s="312" t="e">
        <f>+P44-Y44</f>
        <v>#REF!</v>
      </c>
    </row>
    <row r="45" spans="1:27" x14ac:dyDescent="0.2">
      <c r="A45" s="299" t="s">
        <v>148</v>
      </c>
      <c r="B45" s="300" t="s">
        <v>149</v>
      </c>
      <c r="C45" s="252">
        <f t="shared" ref="C45:K45" si="28">+C46+C50</f>
        <v>0</v>
      </c>
      <c r="D45" s="252">
        <f t="shared" si="28"/>
        <v>0</v>
      </c>
      <c r="E45" s="252">
        <f t="shared" si="28"/>
        <v>0</v>
      </c>
      <c r="F45" s="252">
        <f t="shared" si="28"/>
        <v>0</v>
      </c>
      <c r="G45" s="252">
        <f t="shared" si="28"/>
        <v>0</v>
      </c>
      <c r="H45" s="252">
        <f t="shared" si="28"/>
        <v>0</v>
      </c>
      <c r="I45" s="252">
        <f t="shared" si="28"/>
        <v>0</v>
      </c>
      <c r="J45" s="252">
        <f t="shared" si="28"/>
        <v>0</v>
      </c>
      <c r="K45" s="252" t="e">
        <f t="shared" si="28"/>
        <v>#REF!</v>
      </c>
      <c r="L45" s="357" t="e">
        <f t="shared" si="1"/>
        <v>#REF!</v>
      </c>
      <c r="M45" s="252" t="e">
        <f>+M46+M50</f>
        <v>#REF!</v>
      </c>
      <c r="N45" s="252">
        <f>+N46+N50</f>
        <v>0</v>
      </c>
      <c r="O45" s="252">
        <f>+O46+O50</f>
        <v>0</v>
      </c>
      <c r="P45" s="252" t="e">
        <f>+P46+P50</f>
        <v>#REF!</v>
      </c>
      <c r="Q45" s="357" t="e">
        <f t="shared" si="2"/>
        <v>#REF!</v>
      </c>
      <c r="R45" s="252" t="e">
        <f>+R46+R50</f>
        <v>#REF!</v>
      </c>
      <c r="S45" s="357" t="e">
        <f t="shared" si="3"/>
        <v>#REF!</v>
      </c>
      <c r="T45" s="252" t="e">
        <f>+T46+T50</f>
        <v>#REF!</v>
      </c>
      <c r="U45" s="252">
        <f>+U46+U50</f>
        <v>0</v>
      </c>
      <c r="V45" s="252" t="e">
        <f>+V46+V50</f>
        <v>#REF!</v>
      </c>
      <c r="W45" s="357" t="e">
        <f t="shared" si="4"/>
        <v>#REF!</v>
      </c>
      <c r="X45" s="252">
        <f>+X46+X50</f>
        <v>0</v>
      </c>
      <c r="Y45" s="252" t="e">
        <f>+Y46+Y50</f>
        <v>#REF!</v>
      </c>
      <c r="Z45" s="357" t="e">
        <f t="shared" si="5"/>
        <v>#REF!</v>
      </c>
      <c r="AA45" s="255" t="e">
        <f>+AA46+AA50</f>
        <v>#REF!</v>
      </c>
    </row>
    <row r="46" spans="1:27" x14ac:dyDescent="0.2">
      <c r="A46" s="262" t="s">
        <v>150</v>
      </c>
      <c r="B46" s="263" t="s">
        <v>151</v>
      </c>
      <c r="C46" s="264">
        <f t="shared" ref="C46:K46" si="29">+C47+C48+C49</f>
        <v>0</v>
      </c>
      <c r="D46" s="264">
        <f t="shared" si="29"/>
        <v>0</v>
      </c>
      <c r="E46" s="264">
        <f t="shared" si="29"/>
        <v>0</v>
      </c>
      <c r="F46" s="264">
        <f t="shared" si="29"/>
        <v>0</v>
      </c>
      <c r="G46" s="264">
        <f t="shared" si="29"/>
        <v>0</v>
      </c>
      <c r="H46" s="264">
        <f t="shared" si="29"/>
        <v>0</v>
      </c>
      <c r="I46" s="264">
        <f t="shared" si="29"/>
        <v>0</v>
      </c>
      <c r="J46" s="264">
        <f t="shared" si="29"/>
        <v>0</v>
      </c>
      <c r="K46" s="264" t="e">
        <f t="shared" si="29"/>
        <v>#REF!</v>
      </c>
      <c r="L46" s="360" t="e">
        <f t="shared" si="1"/>
        <v>#REF!</v>
      </c>
      <c r="M46" s="264" t="e">
        <f>+M47+M48+M49</f>
        <v>#REF!</v>
      </c>
      <c r="N46" s="264">
        <f>+N47+N48+N49</f>
        <v>0</v>
      </c>
      <c r="O46" s="264">
        <f>+O47+O48+O49</f>
        <v>0</v>
      </c>
      <c r="P46" s="264" t="e">
        <f>+P47+P48+P49</f>
        <v>#REF!</v>
      </c>
      <c r="Q46" s="360" t="e">
        <f t="shared" si="2"/>
        <v>#REF!</v>
      </c>
      <c r="R46" s="264" t="e">
        <f>+R47+R48+R49</f>
        <v>#REF!</v>
      </c>
      <c r="S46" s="360" t="e">
        <f t="shared" si="3"/>
        <v>#REF!</v>
      </c>
      <c r="T46" s="264" t="e">
        <f>+T47+T48+T49</f>
        <v>#REF!</v>
      </c>
      <c r="U46" s="264">
        <f>+U47+U48+U49</f>
        <v>0</v>
      </c>
      <c r="V46" s="264" t="e">
        <f>+V47+V48+V49</f>
        <v>#REF!</v>
      </c>
      <c r="W46" s="360" t="e">
        <f t="shared" si="4"/>
        <v>#REF!</v>
      </c>
      <c r="X46" s="264">
        <f>+X47+X48+X49</f>
        <v>0</v>
      </c>
      <c r="Y46" s="264" t="e">
        <f>+Y47+Y48+Y49</f>
        <v>#REF!</v>
      </c>
      <c r="Z46" s="360" t="e">
        <f t="shared" si="5"/>
        <v>#REF!</v>
      </c>
      <c r="AA46" s="267" t="e">
        <f>+AA47+AA48+AA49</f>
        <v>#REF!</v>
      </c>
    </row>
    <row r="47" spans="1:27" x14ac:dyDescent="0.2">
      <c r="A47" s="297" t="s">
        <v>152</v>
      </c>
      <c r="B47" s="298" t="s">
        <v>153</v>
      </c>
      <c r="C47" s="270"/>
      <c r="D47" s="271"/>
      <c r="E47" s="271">
        <v>0</v>
      </c>
      <c r="F47" s="271">
        <v>0</v>
      </c>
      <c r="G47" s="271">
        <v>0</v>
      </c>
      <c r="H47" s="270">
        <f>+C47+D47-E47+F47-G47</f>
        <v>0</v>
      </c>
      <c r="I47" s="270">
        <f>+'CDP-RP JUN'!C123</f>
        <v>0</v>
      </c>
      <c r="J47" s="270">
        <v>0</v>
      </c>
      <c r="K47" s="270" t="e">
        <f>+I47-J47+MAYO!K47</f>
        <v>#REF!</v>
      </c>
      <c r="L47" s="361" t="e">
        <f t="shared" si="1"/>
        <v>#REF!</v>
      </c>
      <c r="M47" s="270" t="e">
        <f>+H47-K47</f>
        <v>#REF!</v>
      </c>
      <c r="N47" s="270">
        <f>+'CDP-RP JUN'!G123</f>
        <v>0</v>
      </c>
      <c r="O47" s="270">
        <v>0</v>
      </c>
      <c r="P47" s="270" t="e">
        <f>+N47+MAYO!P47</f>
        <v>#REF!</v>
      </c>
      <c r="Q47" s="361" t="e">
        <f t="shared" si="2"/>
        <v>#REF!</v>
      </c>
      <c r="R47" s="270" t="e">
        <f>+H47-P47</f>
        <v>#REF!</v>
      </c>
      <c r="S47" s="361" t="e">
        <f t="shared" si="3"/>
        <v>#REF!</v>
      </c>
      <c r="T47" s="270" t="e">
        <f>+MAYO!V47</f>
        <v>#REF!</v>
      </c>
      <c r="U47" s="270"/>
      <c r="V47" s="270" t="e">
        <f>+T47+U47</f>
        <v>#REF!</v>
      </c>
      <c r="W47" s="361" t="e">
        <f t="shared" si="4"/>
        <v>#REF!</v>
      </c>
      <c r="X47" s="270">
        <f>+U47</f>
        <v>0</v>
      </c>
      <c r="Y47" s="270" t="e">
        <f>+X47+MAYO!Y47</f>
        <v>#REF!</v>
      </c>
      <c r="Z47" s="361" t="e">
        <f t="shared" si="5"/>
        <v>#REF!</v>
      </c>
      <c r="AA47" s="274" t="e">
        <f>+P47-Y47</f>
        <v>#REF!</v>
      </c>
    </row>
    <row r="48" spans="1:27" x14ac:dyDescent="0.2">
      <c r="A48" s="276" t="s">
        <v>154</v>
      </c>
      <c r="B48" s="277" t="s">
        <v>155</v>
      </c>
      <c r="C48" s="278"/>
      <c r="D48" s="279">
        <v>0</v>
      </c>
      <c r="E48" s="279"/>
      <c r="F48" s="279">
        <v>0</v>
      </c>
      <c r="G48" s="279">
        <v>0</v>
      </c>
      <c r="H48" s="278">
        <f>+C48+D48-E48+F48-G48</f>
        <v>0</v>
      </c>
      <c r="I48" s="278">
        <f>+'CDP-RP JUN'!C129</f>
        <v>0</v>
      </c>
      <c r="J48" s="278">
        <v>0</v>
      </c>
      <c r="K48" s="278" t="e">
        <f>+I48-J48+MAYO!K48</f>
        <v>#REF!</v>
      </c>
      <c r="L48" s="362" t="e">
        <f t="shared" si="1"/>
        <v>#REF!</v>
      </c>
      <c r="M48" s="278" t="e">
        <f>+H48-K48</f>
        <v>#REF!</v>
      </c>
      <c r="N48" s="278">
        <f>+'CDP-RP JUN'!G129</f>
        <v>0</v>
      </c>
      <c r="O48" s="278">
        <v>0</v>
      </c>
      <c r="P48" s="278" t="e">
        <f>+N48+MAYO!P48</f>
        <v>#REF!</v>
      </c>
      <c r="Q48" s="362" t="e">
        <f t="shared" si="2"/>
        <v>#REF!</v>
      </c>
      <c r="R48" s="278" t="e">
        <f>+H48-P48</f>
        <v>#REF!</v>
      </c>
      <c r="S48" s="362" t="e">
        <f t="shared" si="3"/>
        <v>#REF!</v>
      </c>
      <c r="T48" s="278" t="e">
        <f>+MAYO!V48</f>
        <v>#REF!</v>
      </c>
      <c r="U48" s="278">
        <v>0</v>
      </c>
      <c r="V48" s="278" t="e">
        <f>+T48+U48</f>
        <v>#REF!</v>
      </c>
      <c r="W48" s="362" t="e">
        <f t="shared" si="4"/>
        <v>#REF!</v>
      </c>
      <c r="X48" s="278">
        <f>+U48</f>
        <v>0</v>
      </c>
      <c r="Y48" s="278" t="e">
        <f>+X48+MAYO!Y48</f>
        <v>#REF!</v>
      </c>
      <c r="Z48" s="362" t="e">
        <f t="shared" si="5"/>
        <v>#REF!</v>
      </c>
      <c r="AA48" s="282" t="e">
        <f>+P48-Y48</f>
        <v>#REF!</v>
      </c>
    </row>
    <row r="49" spans="1:27" x14ac:dyDescent="0.2">
      <c r="A49" s="284" t="s">
        <v>156</v>
      </c>
      <c r="B49" s="285" t="s">
        <v>157</v>
      </c>
      <c r="C49" s="286"/>
      <c r="D49" s="287">
        <v>0</v>
      </c>
      <c r="E49" s="287">
        <v>0</v>
      </c>
      <c r="F49" s="287">
        <v>0</v>
      </c>
      <c r="G49" s="287">
        <v>0</v>
      </c>
      <c r="H49" s="286">
        <f>+C49+D49-E49+F49-G49</f>
        <v>0</v>
      </c>
      <c r="I49" s="286">
        <f>+'CDP-RP JUN'!C135</f>
        <v>0</v>
      </c>
      <c r="J49" s="286">
        <v>0</v>
      </c>
      <c r="K49" s="286" t="e">
        <f>+I49-J49+MAYO!K49</f>
        <v>#REF!</v>
      </c>
      <c r="L49" s="363" t="e">
        <f t="shared" si="1"/>
        <v>#REF!</v>
      </c>
      <c r="M49" s="286" t="e">
        <f>+H49-K49</f>
        <v>#REF!</v>
      </c>
      <c r="N49" s="286">
        <f>+'CDP-RP JUN'!G135</f>
        <v>0</v>
      </c>
      <c r="O49" s="286">
        <v>0</v>
      </c>
      <c r="P49" s="286" t="e">
        <f>+N49+MAYO!P49</f>
        <v>#REF!</v>
      </c>
      <c r="Q49" s="363" t="e">
        <f t="shared" si="2"/>
        <v>#REF!</v>
      </c>
      <c r="R49" s="286" t="e">
        <f>+H49-P49</f>
        <v>#REF!</v>
      </c>
      <c r="S49" s="363" t="e">
        <f t="shared" si="3"/>
        <v>#REF!</v>
      </c>
      <c r="T49" s="286" t="e">
        <f>+MAYO!V49</f>
        <v>#REF!</v>
      </c>
      <c r="U49" s="286">
        <v>0</v>
      </c>
      <c r="V49" s="286" t="e">
        <f>+T49+U49</f>
        <v>#REF!</v>
      </c>
      <c r="W49" s="363" t="e">
        <f t="shared" si="4"/>
        <v>#REF!</v>
      </c>
      <c r="X49" s="286">
        <f>+U49</f>
        <v>0</v>
      </c>
      <c r="Y49" s="286" t="e">
        <f>+X49+MAYO!Y49</f>
        <v>#REF!</v>
      </c>
      <c r="Z49" s="363" t="e">
        <f t="shared" si="5"/>
        <v>#REF!</v>
      </c>
      <c r="AA49" s="290" t="e">
        <f>+P49-Y49</f>
        <v>#REF!</v>
      </c>
    </row>
    <row r="50" spans="1:27" x14ac:dyDescent="0.2">
      <c r="A50" s="291" t="s">
        <v>158</v>
      </c>
      <c r="B50" s="292" t="s">
        <v>159</v>
      </c>
      <c r="C50" s="293">
        <f t="shared" ref="C50:K50" si="30">SUM(C51:C58)</f>
        <v>0</v>
      </c>
      <c r="D50" s="293">
        <f t="shared" si="30"/>
        <v>0</v>
      </c>
      <c r="E50" s="293">
        <f t="shared" si="30"/>
        <v>0</v>
      </c>
      <c r="F50" s="293">
        <f t="shared" si="30"/>
        <v>0</v>
      </c>
      <c r="G50" s="293">
        <f t="shared" si="30"/>
        <v>0</v>
      </c>
      <c r="H50" s="293">
        <f t="shared" si="30"/>
        <v>0</v>
      </c>
      <c r="I50" s="293">
        <f t="shared" si="30"/>
        <v>0</v>
      </c>
      <c r="J50" s="293">
        <f t="shared" si="30"/>
        <v>0</v>
      </c>
      <c r="K50" s="293" t="e">
        <f t="shared" si="30"/>
        <v>#REF!</v>
      </c>
      <c r="L50" s="364" t="e">
        <f t="shared" si="1"/>
        <v>#REF!</v>
      </c>
      <c r="M50" s="293" t="e">
        <f>SUM(M51:M58)</f>
        <v>#REF!</v>
      </c>
      <c r="N50" s="293">
        <f>SUM(N51:N58)</f>
        <v>0</v>
      </c>
      <c r="O50" s="293">
        <f>SUM(O51:O58)</f>
        <v>0</v>
      </c>
      <c r="P50" s="293" t="e">
        <f>SUM(P51:P58)</f>
        <v>#REF!</v>
      </c>
      <c r="Q50" s="364" t="e">
        <f t="shared" si="2"/>
        <v>#REF!</v>
      </c>
      <c r="R50" s="293" t="e">
        <f>SUM(R51:R58)</f>
        <v>#REF!</v>
      </c>
      <c r="S50" s="364" t="e">
        <f t="shared" si="3"/>
        <v>#REF!</v>
      </c>
      <c r="T50" s="293" t="e">
        <f>SUM(T51:T58)</f>
        <v>#REF!</v>
      </c>
      <c r="U50" s="293">
        <f>SUM(U51:U58)</f>
        <v>0</v>
      </c>
      <c r="V50" s="293" t="e">
        <f>SUM(V51:V58)</f>
        <v>#REF!</v>
      </c>
      <c r="W50" s="364" t="e">
        <f t="shared" si="4"/>
        <v>#REF!</v>
      </c>
      <c r="X50" s="293">
        <f>SUM(X51:X58)</f>
        <v>0</v>
      </c>
      <c r="Y50" s="293" t="e">
        <f>SUM(Y51:Y58)</f>
        <v>#REF!</v>
      </c>
      <c r="Z50" s="364" t="e">
        <f t="shared" si="5"/>
        <v>#REF!</v>
      </c>
      <c r="AA50" s="296" t="e">
        <f>SUM(AA51:AA58)</f>
        <v>#REF!</v>
      </c>
    </row>
    <row r="51" spans="1:27" x14ac:dyDescent="0.2">
      <c r="A51" s="297" t="s">
        <v>160</v>
      </c>
      <c r="B51" s="298" t="s">
        <v>161</v>
      </c>
      <c r="C51" s="270"/>
      <c r="D51" s="271">
        <v>0</v>
      </c>
      <c r="E51" s="271">
        <v>0</v>
      </c>
      <c r="F51" s="271">
        <v>0</v>
      </c>
      <c r="G51" s="271">
        <v>0</v>
      </c>
      <c r="H51" s="270">
        <f t="shared" ref="H51:H58" si="31">+C51+D51-E51+F51-G51</f>
        <v>0</v>
      </c>
      <c r="I51" s="270">
        <f>+'CDP-RP JUN'!C140</f>
        <v>0</v>
      </c>
      <c r="J51" s="270">
        <v>0</v>
      </c>
      <c r="K51" s="270" t="e">
        <f>+I51-J51+MAYO!K51</f>
        <v>#REF!</v>
      </c>
      <c r="L51" s="361" t="e">
        <f t="shared" si="1"/>
        <v>#REF!</v>
      </c>
      <c r="M51" s="270" t="e">
        <f t="shared" ref="M51:M58" si="32">+H51-K51</f>
        <v>#REF!</v>
      </c>
      <c r="N51" s="270">
        <f>+'CDP-RP JUN'!G140</f>
        <v>0</v>
      </c>
      <c r="O51" s="270">
        <v>0</v>
      </c>
      <c r="P51" s="270" t="e">
        <f>+N51+MAYO!P51</f>
        <v>#REF!</v>
      </c>
      <c r="Q51" s="361" t="e">
        <f t="shared" si="2"/>
        <v>#REF!</v>
      </c>
      <c r="R51" s="270" t="e">
        <f t="shared" ref="R51:R58" si="33">+H51-P51</f>
        <v>#REF!</v>
      </c>
      <c r="S51" s="361" t="e">
        <f t="shared" si="3"/>
        <v>#REF!</v>
      </c>
      <c r="T51" s="270" t="e">
        <f>+MAYO!V51</f>
        <v>#REF!</v>
      </c>
      <c r="U51" s="270">
        <v>0</v>
      </c>
      <c r="V51" s="270" t="e">
        <f t="shared" ref="V51:V58" si="34">+T51+U51</f>
        <v>#REF!</v>
      </c>
      <c r="W51" s="361" t="e">
        <f t="shared" si="4"/>
        <v>#REF!</v>
      </c>
      <c r="X51" s="270">
        <f t="shared" ref="X51:X58" si="35">+U51</f>
        <v>0</v>
      </c>
      <c r="Y51" s="270" t="e">
        <f>+X51+MAYO!Y51</f>
        <v>#REF!</v>
      </c>
      <c r="Z51" s="361" t="e">
        <f t="shared" si="5"/>
        <v>#REF!</v>
      </c>
      <c r="AA51" s="274" t="e">
        <f t="shared" ref="AA51:AA58" si="36">+P51-Y51</f>
        <v>#REF!</v>
      </c>
    </row>
    <row r="52" spans="1:27" x14ac:dyDescent="0.2">
      <c r="A52" s="276" t="s">
        <v>162</v>
      </c>
      <c r="B52" s="277" t="s">
        <v>163</v>
      </c>
      <c r="C52" s="278"/>
      <c r="D52" s="279">
        <v>0</v>
      </c>
      <c r="E52" s="279">
        <v>0</v>
      </c>
      <c r="F52" s="279">
        <v>0</v>
      </c>
      <c r="G52" s="279">
        <v>0</v>
      </c>
      <c r="H52" s="278">
        <f t="shared" si="31"/>
        <v>0</v>
      </c>
      <c r="I52" s="278">
        <f>+'CDP-RP JUN'!C146</f>
        <v>0</v>
      </c>
      <c r="J52" s="278">
        <v>0</v>
      </c>
      <c r="K52" s="278" t="e">
        <f>+I52-J52+MAYO!K52</f>
        <v>#REF!</v>
      </c>
      <c r="L52" s="362" t="e">
        <f t="shared" si="1"/>
        <v>#REF!</v>
      </c>
      <c r="M52" s="278" t="e">
        <f t="shared" si="32"/>
        <v>#REF!</v>
      </c>
      <c r="N52" s="278">
        <f>+'CDP-RP JUN'!G146</f>
        <v>0</v>
      </c>
      <c r="O52" s="278">
        <v>0</v>
      </c>
      <c r="P52" s="278" t="e">
        <f>+N52+MAYO!P52</f>
        <v>#REF!</v>
      </c>
      <c r="Q52" s="362" t="e">
        <f t="shared" si="2"/>
        <v>#REF!</v>
      </c>
      <c r="R52" s="278" t="e">
        <f t="shared" si="33"/>
        <v>#REF!</v>
      </c>
      <c r="S52" s="362" t="e">
        <f t="shared" si="3"/>
        <v>#REF!</v>
      </c>
      <c r="T52" s="278" t="e">
        <f>+MAYO!V52</f>
        <v>#REF!</v>
      </c>
      <c r="U52" s="278"/>
      <c r="V52" s="278" t="e">
        <f t="shared" si="34"/>
        <v>#REF!</v>
      </c>
      <c r="W52" s="362" t="e">
        <f t="shared" si="4"/>
        <v>#REF!</v>
      </c>
      <c r="X52" s="278">
        <f t="shared" si="35"/>
        <v>0</v>
      </c>
      <c r="Y52" s="278" t="e">
        <f>+X52+MAYO!Y52</f>
        <v>#REF!</v>
      </c>
      <c r="Z52" s="362" t="e">
        <f t="shared" si="5"/>
        <v>#REF!</v>
      </c>
      <c r="AA52" s="282" t="e">
        <f t="shared" si="36"/>
        <v>#REF!</v>
      </c>
    </row>
    <row r="53" spans="1:27" x14ac:dyDescent="0.2">
      <c r="A53" s="276" t="s">
        <v>164</v>
      </c>
      <c r="B53" s="277" t="s">
        <v>165</v>
      </c>
      <c r="C53" s="278"/>
      <c r="D53" s="279">
        <v>0</v>
      </c>
      <c r="E53" s="279">
        <v>0</v>
      </c>
      <c r="F53" s="279">
        <v>0</v>
      </c>
      <c r="G53" s="279">
        <v>0</v>
      </c>
      <c r="H53" s="278">
        <f t="shared" si="31"/>
        <v>0</v>
      </c>
      <c r="I53" s="278">
        <f>+'CDP-RP JUN'!C151</f>
        <v>0</v>
      </c>
      <c r="J53" s="278">
        <v>0</v>
      </c>
      <c r="K53" s="278" t="e">
        <f>+I53-J53+MAYO!K53</f>
        <v>#REF!</v>
      </c>
      <c r="L53" s="362" t="e">
        <f t="shared" si="1"/>
        <v>#REF!</v>
      </c>
      <c r="M53" s="278" t="e">
        <f t="shared" si="32"/>
        <v>#REF!</v>
      </c>
      <c r="N53" s="278">
        <f>+'CDP-RP JUN'!G151</f>
        <v>0</v>
      </c>
      <c r="O53" s="278">
        <v>0</v>
      </c>
      <c r="P53" s="278" t="e">
        <f>+N53+MAYO!P53</f>
        <v>#REF!</v>
      </c>
      <c r="Q53" s="362" t="e">
        <f t="shared" si="2"/>
        <v>#REF!</v>
      </c>
      <c r="R53" s="278" t="e">
        <f t="shared" si="33"/>
        <v>#REF!</v>
      </c>
      <c r="S53" s="362" t="e">
        <f t="shared" si="3"/>
        <v>#REF!</v>
      </c>
      <c r="T53" s="278" t="e">
        <f>+MAYO!V53</f>
        <v>#REF!</v>
      </c>
      <c r="U53" s="278"/>
      <c r="V53" s="278" t="e">
        <f t="shared" si="34"/>
        <v>#REF!</v>
      </c>
      <c r="W53" s="362" t="e">
        <f t="shared" si="4"/>
        <v>#REF!</v>
      </c>
      <c r="X53" s="278">
        <f t="shared" si="35"/>
        <v>0</v>
      </c>
      <c r="Y53" s="278" t="e">
        <f>+X53+MAYO!Y53</f>
        <v>#REF!</v>
      </c>
      <c r="Z53" s="362" t="e">
        <f t="shared" si="5"/>
        <v>#REF!</v>
      </c>
      <c r="AA53" s="282" t="e">
        <f t="shared" si="36"/>
        <v>#REF!</v>
      </c>
    </row>
    <row r="54" spans="1:27" x14ac:dyDescent="0.2">
      <c r="A54" s="276" t="s">
        <v>166</v>
      </c>
      <c r="B54" s="277" t="s">
        <v>167</v>
      </c>
      <c r="C54" s="278"/>
      <c r="D54" s="279">
        <v>0</v>
      </c>
      <c r="E54" s="279">
        <v>0</v>
      </c>
      <c r="F54" s="279">
        <v>0</v>
      </c>
      <c r="G54" s="279">
        <v>0</v>
      </c>
      <c r="H54" s="278">
        <f t="shared" si="31"/>
        <v>0</v>
      </c>
      <c r="I54" s="278">
        <f>+'CDP-RP JUN'!C156</f>
        <v>0</v>
      </c>
      <c r="J54" s="278">
        <v>0</v>
      </c>
      <c r="K54" s="278" t="e">
        <f>+I54-J54+MAYO!K54</f>
        <v>#REF!</v>
      </c>
      <c r="L54" s="362" t="e">
        <f t="shared" si="1"/>
        <v>#REF!</v>
      </c>
      <c r="M54" s="278" t="e">
        <f t="shared" si="32"/>
        <v>#REF!</v>
      </c>
      <c r="N54" s="278">
        <f>+'CDP-RP JUN'!G156</f>
        <v>0</v>
      </c>
      <c r="O54" s="278">
        <v>0</v>
      </c>
      <c r="P54" s="278" t="e">
        <f>+N54+MAYO!P54</f>
        <v>#REF!</v>
      </c>
      <c r="Q54" s="362" t="e">
        <f t="shared" si="2"/>
        <v>#REF!</v>
      </c>
      <c r="R54" s="278" t="e">
        <f t="shared" si="33"/>
        <v>#REF!</v>
      </c>
      <c r="S54" s="362" t="e">
        <f t="shared" si="3"/>
        <v>#REF!</v>
      </c>
      <c r="T54" s="278" t="e">
        <f>+MAYO!V54</f>
        <v>#REF!</v>
      </c>
      <c r="U54" s="278"/>
      <c r="V54" s="278" t="e">
        <f t="shared" si="34"/>
        <v>#REF!</v>
      </c>
      <c r="W54" s="362" t="e">
        <f t="shared" si="4"/>
        <v>#REF!</v>
      </c>
      <c r="X54" s="278">
        <f t="shared" si="35"/>
        <v>0</v>
      </c>
      <c r="Y54" s="278" t="e">
        <f>+X54+MAYO!Y54</f>
        <v>#REF!</v>
      </c>
      <c r="Z54" s="362" t="e">
        <f t="shared" si="5"/>
        <v>#REF!</v>
      </c>
      <c r="AA54" s="282" t="e">
        <f t="shared" si="36"/>
        <v>#REF!</v>
      </c>
    </row>
    <row r="55" spans="1:27" x14ac:dyDescent="0.2">
      <c r="A55" s="276" t="s">
        <v>168</v>
      </c>
      <c r="B55" s="277" t="s">
        <v>169</v>
      </c>
      <c r="C55" s="278"/>
      <c r="D55" s="279">
        <v>0</v>
      </c>
      <c r="E55" s="279">
        <v>0</v>
      </c>
      <c r="F55" s="279">
        <v>0</v>
      </c>
      <c r="G55" s="279">
        <v>0</v>
      </c>
      <c r="H55" s="278">
        <f t="shared" si="31"/>
        <v>0</v>
      </c>
      <c r="I55" s="278">
        <f>+'CDP-RP JUN'!C162</f>
        <v>0</v>
      </c>
      <c r="J55" s="278">
        <v>0</v>
      </c>
      <c r="K55" s="278" t="e">
        <f>+I55-J55+MAYO!K55</f>
        <v>#REF!</v>
      </c>
      <c r="L55" s="362" t="e">
        <f t="shared" si="1"/>
        <v>#REF!</v>
      </c>
      <c r="M55" s="278" t="e">
        <f t="shared" si="32"/>
        <v>#REF!</v>
      </c>
      <c r="N55" s="278">
        <f>+'CDP-RP JUN'!G162</f>
        <v>0</v>
      </c>
      <c r="O55" s="278">
        <v>0</v>
      </c>
      <c r="P55" s="278" t="e">
        <f>+N55+MAYO!P55</f>
        <v>#REF!</v>
      </c>
      <c r="Q55" s="362" t="e">
        <f t="shared" si="2"/>
        <v>#REF!</v>
      </c>
      <c r="R55" s="278" t="e">
        <f t="shared" si="33"/>
        <v>#REF!</v>
      </c>
      <c r="S55" s="362" t="e">
        <f t="shared" si="3"/>
        <v>#REF!</v>
      </c>
      <c r="T55" s="278" t="e">
        <f>+MAYO!V55</f>
        <v>#REF!</v>
      </c>
      <c r="U55" s="278">
        <v>0</v>
      </c>
      <c r="V55" s="278" t="e">
        <f t="shared" si="34"/>
        <v>#REF!</v>
      </c>
      <c r="W55" s="362" t="e">
        <f t="shared" si="4"/>
        <v>#REF!</v>
      </c>
      <c r="X55" s="278">
        <f t="shared" si="35"/>
        <v>0</v>
      </c>
      <c r="Y55" s="278" t="e">
        <f>+X55+MAYO!Y55</f>
        <v>#REF!</v>
      </c>
      <c r="Z55" s="362" t="e">
        <f t="shared" si="5"/>
        <v>#REF!</v>
      </c>
      <c r="AA55" s="282" t="e">
        <f t="shared" si="36"/>
        <v>#REF!</v>
      </c>
    </row>
    <row r="56" spans="1:27" x14ac:dyDescent="0.2">
      <c r="A56" s="276" t="s">
        <v>170</v>
      </c>
      <c r="B56" s="277" t="s">
        <v>171</v>
      </c>
      <c r="C56" s="278"/>
      <c r="D56" s="279">
        <v>0</v>
      </c>
      <c r="E56" s="279">
        <v>0</v>
      </c>
      <c r="F56" s="279">
        <v>0</v>
      </c>
      <c r="G56" s="279">
        <v>0</v>
      </c>
      <c r="H56" s="278">
        <f t="shared" si="31"/>
        <v>0</v>
      </c>
      <c r="I56" s="278">
        <f>+'CDP-RP JUN'!C167</f>
        <v>0</v>
      </c>
      <c r="J56" s="278">
        <v>0</v>
      </c>
      <c r="K56" s="278" t="e">
        <f>+I56-J56+MAYO!K56</f>
        <v>#REF!</v>
      </c>
      <c r="L56" s="362" t="e">
        <f t="shared" si="1"/>
        <v>#REF!</v>
      </c>
      <c r="M56" s="278" t="e">
        <f t="shared" si="32"/>
        <v>#REF!</v>
      </c>
      <c r="N56" s="278">
        <f>+'CDP-RP JUN'!G167</f>
        <v>0</v>
      </c>
      <c r="O56" s="278">
        <v>0</v>
      </c>
      <c r="P56" s="278" t="e">
        <f>+N56+MAYO!P56</f>
        <v>#REF!</v>
      </c>
      <c r="Q56" s="362" t="e">
        <f t="shared" si="2"/>
        <v>#REF!</v>
      </c>
      <c r="R56" s="278" t="e">
        <f t="shared" si="33"/>
        <v>#REF!</v>
      </c>
      <c r="S56" s="362" t="e">
        <f t="shared" si="3"/>
        <v>#REF!</v>
      </c>
      <c r="T56" s="278" t="e">
        <f>+MAYO!V56</f>
        <v>#REF!</v>
      </c>
      <c r="U56" s="278">
        <v>0</v>
      </c>
      <c r="V56" s="278" t="e">
        <f t="shared" si="34"/>
        <v>#REF!</v>
      </c>
      <c r="W56" s="362" t="e">
        <f t="shared" si="4"/>
        <v>#REF!</v>
      </c>
      <c r="X56" s="278">
        <f t="shared" si="35"/>
        <v>0</v>
      </c>
      <c r="Y56" s="278" t="e">
        <f>+X56+MAYO!Y56</f>
        <v>#REF!</v>
      </c>
      <c r="Z56" s="362" t="e">
        <f t="shared" si="5"/>
        <v>#REF!</v>
      </c>
      <c r="AA56" s="282" t="e">
        <f t="shared" si="36"/>
        <v>#REF!</v>
      </c>
    </row>
    <row r="57" spans="1:27" x14ac:dyDescent="0.2">
      <c r="A57" s="276" t="s">
        <v>172</v>
      </c>
      <c r="B57" s="277" t="s">
        <v>173</v>
      </c>
      <c r="C57" s="278"/>
      <c r="D57" s="279">
        <v>0</v>
      </c>
      <c r="E57" s="279">
        <v>0</v>
      </c>
      <c r="F57" s="279">
        <v>0</v>
      </c>
      <c r="G57" s="279">
        <v>0</v>
      </c>
      <c r="H57" s="278">
        <f t="shared" si="31"/>
        <v>0</v>
      </c>
      <c r="I57" s="278">
        <f>+'CDP-RP JUN'!C172</f>
        <v>0</v>
      </c>
      <c r="J57" s="278">
        <v>0</v>
      </c>
      <c r="K57" s="278" t="e">
        <f>+I57-J57+MAYO!K57</f>
        <v>#REF!</v>
      </c>
      <c r="L57" s="362" t="e">
        <f t="shared" si="1"/>
        <v>#REF!</v>
      </c>
      <c r="M57" s="278" t="e">
        <f t="shared" si="32"/>
        <v>#REF!</v>
      </c>
      <c r="N57" s="278">
        <f>+'CDP-RP JUN'!G172</f>
        <v>0</v>
      </c>
      <c r="O57" s="278">
        <v>0</v>
      </c>
      <c r="P57" s="278" t="e">
        <f>+N57+MAYO!P57</f>
        <v>#REF!</v>
      </c>
      <c r="Q57" s="362" t="e">
        <f t="shared" si="2"/>
        <v>#REF!</v>
      </c>
      <c r="R57" s="278" t="e">
        <f t="shared" si="33"/>
        <v>#REF!</v>
      </c>
      <c r="S57" s="362" t="e">
        <f t="shared" si="3"/>
        <v>#REF!</v>
      </c>
      <c r="T57" s="278" t="e">
        <f>+MAYO!V57</f>
        <v>#REF!</v>
      </c>
      <c r="U57" s="278">
        <v>0</v>
      </c>
      <c r="V57" s="278" t="e">
        <f t="shared" si="34"/>
        <v>#REF!</v>
      </c>
      <c r="W57" s="362" t="e">
        <f t="shared" si="4"/>
        <v>#REF!</v>
      </c>
      <c r="X57" s="278">
        <f t="shared" si="35"/>
        <v>0</v>
      </c>
      <c r="Y57" s="278" t="e">
        <f>+X57+MAYO!Y57</f>
        <v>#REF!</v>
      </c>
      <c r="Z57" s="362" t="e">
        <f t="shared" si="5"/>
        <v>#REF!</v>
      </c>
      <c r="AA57" s="282" t="e">
        <f t="shared" si="36"/>
        <v>#REF!</v>
      </c>
    </row>
    <row r="58" spans="1:27" x14ac:dyDescent="0.2">
      <c r="A58" s="284" t="s">
        <v>174</v>
      </c>
      <c r="B58" s="285" t="s">
        <v>175</v>
      </c>
      <c r="C58" s="315"/>
      <c r="D58" s="287">
        <v>0</v>
      </c>
      <c r="E58" s="287"/>
      <c r="F58" s="287">
        <v>0</v>
      </c>
      <c r="G58" s="287">
        <v>0</v>
      </c>
      <c r="H58" s="286">
        <f t="shared" si="31"/>
        <v>0</v>
      </c>
      <c r="I58" s="286">
        <f>+'CDP-RP JUN'!C178</f>
        <v>0</v>
      </c>
      <c r="J58" s="286">
        <v>0</v>
      </c>
      <c r="K58" s="286" t="e">
        <f>+I58-J58+MAYO!K58</f>
        <v>#REF!</v>
      </c>
      <c r="L58" s="363" t="e">
        <f t="shared" si="1"/>
        <v>#REF!</v>
      </c>
      <c r="M58" s="286" t="e">
        <f t="shared" si="32"/>
        <v>#REF!</v>
      </c>
      <c r="N58" s="286">
        <f>+'CDP-RP JUN'!G178</f>
        <v>0</v>
      </c>
      <c r="O58" s="286">
        <v>0</v>
      </c>
      <c r="P58" s="286" t="e">
        <f>+N58+MAYO!P58</f>
        <v>#REF!</v>
      </c>
      <c r="Q58" s="363" t="e">
        <f t="shared" si="2"/>
        <v>#REF!</v>
      </c>
      <c r="R58" s="286" t="e">
        <f t="shared" si="33"/>
        <v>#REF!</v>
      </c>
      <c r="S58" s="363" t="e">
        <f t="shared" si="3"/>
        <v>#REF!</v>
      </c>
      <c r="T58" s="286" t="e">
        <f>+MAYO!V58</f>
        <v>#REF!</v>
      </c>
      <c r="U58" s="286">
        <v>0</v>
      </c>
      <c r="V58" s="286" t="e">
        <f t="shared" si="34"/>
        <v>#REF!</v>
      </c>
      <c r="W58" s="363" t="e">
        <f t="shared" si="4"/>
        <v>#REF!</v>
      </c>
      <c r="X58" s="286">
        <f t="shared" si="35"/>
        <v>0</v>
      </c>
      <c r="Y58" s="286" t="e">
        <f>+X58+MAYO!Y58</f>
        <v>#REF!</v>
      </c>
      <c r="Z58" s="363" t="e">
        <f t="shared" si="5"/>
        <v>#REF!</v>
      </c>
      <c r="AA58" s="290" t="e">
        <f t="shared" si="36"/>
        <v>#REF!</v>
      </c>
    </row>
    <row r="59" spans="1:27" x14ac:dyDescent="0.2">
      <c r="A59" s="299" t="s">
        <v>176</v>
      </c>
      <c r="B59" s="300" t="s">
        <v>177</v>
      </c>
      <c r="C59" s="252">
        <f t="shared" ref="C59:K59" si="37">+C60</f>
        <v>0</v>
      </c>
      <c r="D59" s="252">
        <f t="shared" si="37"/>
        <v>0</v>
      </c>
      <c r="E59" s="252">
        <f t="shared" si="37"/>
        <v>0</v>
      </c>
      <c r="F59" s="252">
        <f t="shared" si="37"/>
        <v>0</v>
      </c>
      <c r="G59" s="252">
        <f t="shared" si="37"/>
        <v>0</v>
      </c>
      <c r="H59" s="252">
        <f t="shared" si="37"/>
        <v>0</v>
      </c>
      <c r="I59" s="252">
        <f t="shared" si="37"/>
        <v>0</v>
      </c>
      <c r="J59" s="252">
        <f t="shared" si="37"/>
        <v>0</v>
      </c>
      <c r="K59" s="252" t="e">
        <f t="shared" si="37"/>
        <v>#REF!</v>
      </c>
      <c r="L59" s="357" t="e">
        <f t="shared" si="1"/>
        <v>#REF!</v>
      </c>
      <c r="M59" s="252" t="e">
        <f>+M60</f>
        <v>#REF!</v>
      </c>
      <c r="N59" s="252">
        <f>+N60</f>
        <v>0</v>
      </c>
      <c r="O59" s="252">
        <f>+O60</f>
        <v>0</v>
      </c>
      <c r="P59" s="252" t="e">
        <f>+P60</f>
        <v>#REF!</v>
      </c>
      <c r="Q59" s="357" t="e">
        <f t="shared" si="2"/>
        <v>#REF!</v>
      </c>
      <c r="R59" s="252" t="e">
        <f>+R60</f>
        <v>#REF!</v>
      </c>
      <c r="S59" s="357" t="e">
        <f t="shared" si="3"/>
        <v>#REF!</v>
      </c>
      <c r="T59" s="252" t="e">
        <f>+T60</f>
        <v>#REF!</v>
      </c>
      <c r="U59" s="252">
        <f>+U60</f>
        <v>0</v>
      </c>
      <c r="V59" s="252" t="e">
        <f>+V60</f>
        <v>#REF!</v>
      </c>
      <c r="W59" s="357" t="e">
        <f t="shared" si="4"/>
        <v>#REF!</v>
      </c>
      <c r="X59" s="252">
        <f>+X60</f>
        <v>0</v>
      </c>
      <c r="Y59" s="252" t="e">
        <f>+Y60</f>
        <v>#REF!</v>
      </c>
      <c r="Z59" s="357" t="e">
        <f t="shared" si="5"/>
        <v>#REF!</v>
      </c>
      <c r="AA59" s="255" t="e">
        <f>+AA60</f>
        <v>#REF!</v>
      </c>
    </row>
    <row r="60" spans="1:27" x14ac:dyDescent="0.2">
      <c r="A60" s="262" t="s">
        <v>178</v>
      </c>
      <c r="B60" s="263" t="s">
        <v>179</v>
      </c>
      <c r="C60" s="264">
        <f t="shared" ref="C60:K60" si="38">+C61+C62</f>
        <v>0</v>
      </c>
      <c r="D60" s="264">
        <f t="shared" si="38"/>
        <v>0</v>
      </c>
      <c r="E60" s="264">
        <f t="shared" si="38"/>
        <v>0</v>
      </c>
      <c r="F60" s="264">
        <f t="shared" si="38"/>
        <v>0</v>
      </c>
      <c r="G60" s="264">
        <f t="shared" si="38"/>
        <v>0</v>
      </c>
      <c r="H60" s="264">
        <f t="shared" si="38"/>
        <v>0</v>
      </c>
      <c r="I60" s="264">
        <f t="shared" si="38"/>
        <v>0</v>
      </c>
      <c r="J60" s="264">
        <f t="shared" si="38"/>
        <v>0</v>
      </c>
      <c r="K60" s="264" t="e">
        <f t="shared" si="38"/>
        <v>#REF!</v>
      </c>
      <c r="L60" s="360" t="e">
        <f t="shared" si="1"/>
        <v>#REF!</v>
      </c>
      <c r="M60" s="264" t="e">
        <f>+M61+M62</f>
        <v>#REF!</v>
      </c>
      <c r="N60" s="264">
        <f>+N61+N62</f>
        <v>0</v>
      </c>
      <c r="O60" s="264">
        <f>+O61+O62</f>
        <v>0</v>
      </c>
      <c r="P60" s="264" t="e">
        <f>+P61+P62</f>
        <v>#REF!</v>
      </c>
      <c r="Q60" s="360" t="e">
        <f t="shared" si="2"/>
        <v>#REF!</v>
      </c>
      <c r="R60" s="264" t="e">
        <f>+R61+R62</f>
        <v>#REF!</v>
      </c>
      <c r="S60" s="360" t="e">
        <f t="shared" si="3"/>
        <v>#REF!</v>
      </c>
      <c r="T60" s="264" t="e">
        <f>+T61+T62</f>
        <v>#REF!</v>
      </c>
      <c r="U60" s="264">
        <f>+U61+U62</f>
        <v>0</v>
      </c>
      <c r="V60" s="264" t="e">
        <f>+V61+V62</f>
        <v>#REF!</v>
      </c>
      <c r="W60" s="360" t="e">
        <f t="shared" si="4"/>
        <v>#REF!</v>
      </c>
      <c r="X60" s="264">
        <f>+X61+X62</f>
        <v>0</v>
      </c>
      <c r="Y60" s="264" t="e">
        <f>+Y61+Y62</f>
        <v>#REF!</v>
      </c>
      <c r="Z60" s="360" t="e">
        <f t="shared" si="5"/>
        <v>#REF!</v>
      </c>
      <c r="AA60" s="267" t="e">
        <f>+AA61+AA62</f>
        <v>#REF!</v>
      </c>
    </row>
    <row r="61" spans="1:27" x14ac:dyDescent="0.2">
      <c r="A61" s="297" t="s">
        <v>180</v>
      </c>
      <c r="B61" s="298" t="s">
        <v>181</v>
      </c>
      <c r="C61" s="270"/>
      <c r="D61" s="271">
        <v>0</v>
      </c>
      <c r="E61" s="271">
        <v>0</v>
      </c>
      <c r="F61" s="271">
        <v>0</v>
      </c>
      <c r="G61" s="271">
        <v>0</v>
      </c>
      <c r="H61" s="270">
        <f>+C61+D61-E61+F61-G61</f>
        <v>0</v>
      </c>
      <c r="I61" s="270">
        <f>+'CDP-RP JUN'!C183</f>
        <v>0</v>
      </c>
      <c r="J61" s="270">
        <v>0</v>
      </c>
      <c r="K61" s="270" t="e">
        <f>+I61-J61+MAYO!K61</f>
        <v>#REF!</v>
      </c>
      <c r="L61" s="361" t="e">
        <f t="shared" si="1"/>
        <v>#REF!</v>
      </c>
      <c r="M61" s="270" t="e">
        <f>+H61-K61</f>
        <v>#REF!</v>
      </c>
      <c r="N61" s="270">
        <f>+'CDP-RP JUN'!G183</f>
        <v>0</v>
      </c>
      <c r="O61" s="270">
        <v>0</v>
      </c>
      <c r="P61" s="270" t="e">
        <f>+N61+MAYO!P61</f>
        <v>#REF!</v>
      </c>
      <c r="Q61" s="361" t="e">
        <f t="shared" si="2"/>
        <v>#REF!</v>
      </c>
      <c r="R61" s="270" t="e">
        <f>+H61-P61</f>
        <v>#REF!</v>
      </c>
      <c r="S61" s="361" t="e">
        <f t="shared" si="3"/>
        <v>#REF!</v>
      </c>
      <c r="T61" s="270" t="e">
        <f>+MAYO!V61</f>
        <v>#REF!</v>
      </c>
      <c r="U61" s="270">
        <v>0</v>
      </c>
      <c r="V61" s="270" t="e">
        <f>+T61+U61</f>
        <v>#REF!</v>
      </c>
      <c r="W61" s="361" t="e">
        <f t="shared" si="4"/>
        <v>#REF!</v>
      </c>
      <c r="X61" s="270">
        <f>+U61</f>
        <v>0</v>
      </c>
      <c r="Y61" s="270" t="e">
        <f>+X61+MAYO!Y61</f>
        <v>#REF!</v>
      </c>
      <c r="Z61" s="361" t="e">
        <f t="shared" si="5"/>
        <v>#REF!</v>
      </c>
      <c r="AA61" s="274" t="e">
        <f>+P61-Y61</f>
        <v>#REF!</v>
      </c>
    </row>
    <row r="62" spans="1:27" x14ac:dyDescent="0.2">
      <c r="A62" s="284" t="s">
        <v>182</v>
      </c>
      <c r="B62" s="285" t="s">
        <v>183</v>
      </c>
      <c r="C62" s="286"/>
      <c r="D62" s="287">
        <v>0</v>
      </c>
      <c r="E62" s="287">
        <v>0</v>
      </c>
      <c r="F62" s="287">
        <v>0</v>
      </c>
      <c r="G62" s="287">
        <v>0</v>
      </c>
      <c r="H62" s="286">
        <f>+C62+D62-E62+F62-G62</f>
        <v>0</v>
      </c>
      <c r="I62" s="286">
        <f>+'CDP-RP JUN'!C188</f>
        <v>0</v>
      </c>
      <c r="J62" s="286">
        <v>0</v>
      </c>
      <c r="K62" s="286" t="e">
        <f>+I62-J62+MAYO!K62</f>
        <v>#REF!</v>
      </c>
      <c r="L62" s="363" t="e">
        <f t="shared" si="1"/>
        <v>#REF!</v>
      </c>
      <c r="M62" s="286" t="e">
        <f>+H62-K62</f>
        <v>#REF!</v>
      </c>
      <c r="N62" s="286">
        <f>+'CDP-RP JUN'!G188</f>
        <v>0</v>
      </c>
      <c r="O62" s="286">
        <v>0</v>
      </c>
      <c r="P62" s="286" t="e">
        <f>+N62+MAYO!P62</f>
        <v>#REF!</v>
      </c>
      <c r="Q62" s="363" t="e">
        <f t="shared" si="2"/>
        <v>#REF!</v>
      </c>
      <c r="R62" s="286" t="e">
        <f>+H62-P62</f>
        <v>#REF!</v>
      </c>
      <c r="S62" s="363" t="e">
        <f t="shared" si="3"/>
        <v>#REF!</v>
      </c>
      <c r="T62" s="286" t="e">
        <f>+MAYO!V62</f>
        <v>#REF!</v>
      </c>
      <c r="U62" s="286">
        <v>0</v>
      </c>
      <c r="V62" s="286" t="e">
        <f>+T62+U62</f>
        <v>#REF!</v>
      </c>
      <c r="W62" s="363" t="e">
        <f t="shared" si="4"/>
        <v>#REF!</v>
      </c>
      <c r="X62" s="286">
        <f>+U62</f>
        <v>0</v>
      </c>
      <c r="Y62" s="286" t="e">
        <f>+X62+MAYO!Y62</f>
        <v>#REF!</v>
      </c>
      <c r="Z62" s="363" t="e">
        <f t="shared" si="5"/>
        <v>#REF!</v>
      </c>
      <c r="AA62" s="290" t="e">
        <f>+P62-Y62</f>
        <v>#REF!</v>
      </c>
    </row>
    <row r="63" spans="1:27" x14ac:dyDescent="0.2">
      <c r="A63" s="299" t="s">
        <v>184</v>
      </c>
      <c r="B63" s="300" t="s">
        <v>185</v>
      </c>
      <c r="C63" s="252">
        <f t="shared" ref="C63:K65" si="39">+C64</f>
        <v>0</v>
      </c>
      <c r="D63" s="252">
        <f t="shared" si="39"/>
        <v>0</v>
      </c>
      <c r="E63" s="252">
        <f t="shared" si="39"/>
        <v>0</v>
      </c>
      <c r="F63" s="252">
        <f t="shared" si="39"/>
        <v>0</v>
      </c>
      <c r="G63" s="252">
        <f t="shared" si="39"/>
        <v>0</v>
      </c>
      <c r="H63" s="252">
        <f t="shared" si="39"/>
        <v>0</v>
      </c>
      <c r="I63" s="252">
        <f t="shared" si="39"/>
        <v>0</v>
      </c>
      <c r="J63" s="252">
        <f t="shared" si="39"/>
        <v>0</v>
      </c>
      <c r="K63" s="252" t="e">
        <f t="shared" si="39"/>
        <v>#REF!</v>
      </c>
      <c r="L63" s="357" t="e">
        <f t="shared" si="1"/>
        <v>#REF!</v>
      </c>
      <c r="M63" s="252" t="e">
        <f t="shared" ref="M63:P65" si="40">+M64</f>
        <v>#REF!</v>
      </c>
      <c r="N63" s="252">
        <f t="shared" si="40"/>
        <v>0</v>
      </c>
      <c r="O63" s="252">
        <f t="shared" si="40"/>
        <v>0</v>
      </c>
      <c r="P63" s="252" t="e">
        <f t="shared" si="40"/>
        <v>#REF!</v>
      </c>
      <c r="Q63" s="357" t="e">
        <f t="shared" si="2"/>
        <v>#REF!</v>
      </c>
      <c r="R63" s="252" t="e">
        <f>+R64</f>
        <v>#REF!</v>
      </c>
      <c r="S63" s="357" t="e">
        <f t="shared" si="3"/>
        <v>#REF!</v>
      </c>
      <c r="T63" s="252" t="e">
        <f t="shared" ref="T63:V65" si="41">+T64</f>
        <v>#REF!</v>
      </c>
      <c r="U63" s="252">
        <f t="shared" si="41"/>
        <v>0</v>
      </c>
      <c r="V63" s="252" t="e">
        <f t="shared" si="41"/>
        <v>#REF!</v>
      </c>
      <c r="W63" s="357" t="e">
        <f t="shared" si="4"/>
        <v>#REF!</v>
      </c>
      <c r="X63" s="252">
        <f t="shared" ref="X63:Y65" si="42">+X64</f>
        <v>0</v>
      </c>
      <c r="Y63" s="252" t="e">
        <f t="shared" si="42"/>
        <v>#REF!</v>
      </c>
      <c r="Z63" s="357" t="e">
        <f t="shared" si="5"/>
        <v>#REF!</v>
      </c>
      <c r="AA63" s="255" t="e">
        <f>+AA64</f>
        <v>#REF!</v>
      </c>
    </row>
    <row r="64" spans="1:27" x14ac:dyDescent="0.2">
      <c r="A64" s="256" t="s">
        <v>186</v>
      </c>
      <c r="B64" s="257" t="s">
        <v>185</v>
      </c>
      <c r="C64" s="258">
        <f t="shared" si="39"/>
        <v>0</v>
      </c>
      <c r="D64" s="258">
        <f t="shared" si="39"/>
        <v>0</v>
      </c>
      <c r="E64" s="258">
        <f t="shared" si="39"/>
        <v>0</v>
      </c>
      <c r="F64" s="258">
        <f t="shared" si="39"/>
        <v>0</v>
      </c>
      <c r="G64" s="258">
        <f t="shared" si="39"/>
        <v>0</v>
      </c>
      <c r="H64" s="258">
        <f t="shared" si="39"/>
        <v>0</v>
      </c>
      <c r="I64" s="258">
        <f t="shared" si="39"/>
        <v>0</v>
      </c>
      <c r="J64" s="258">
        <f t="shared" si="39"/>
        <v>0</v>
      </c>
      <c r="K64" s="258" t="e">
        <f t="shared" si="39"/>
        <v>#REF!</v>
      </c>
      <c r="L64" s="359" t="e">
        <f t="shared" si="1"/>
        <v>#REF!</v>
      </c>
      <c r="M64" s="258" t="e">
        <f t="shared" si="40"/>
        <v>#REF!</v>
      </c>
      <c r="N64" s="258">
        <f t="shared" si="40"/>
        <v>0</v>
      </c>
      <c r="O64" s="258">
        <f t="shared" si="40"/>
        <v>0</v>
      </c>
      <c r="P64" s="258" t="e">
        <f t="shared" si="40"/>
        <v>#REF!</v>
      </c>
      <c r="Q64" s="359" t="e">
        <f t="shared" si="2"/>
        <v>#REF!</v>
      </c>
      <c r="R64" s="258" t="e">
        <f>+R65</f>
        <v>#REF!</v>
      </c>
      <c r="S64" s="359" t="e">
        <f t="shared" si="3"/>
        <v>#REF!</v>
      </c>
      <c r="T64" s="258" t="e">
        <f t="shared" si="41"/>
        <v>#REF!</v>
      </c>
      <c r="U64" s="258">
        <f t="shared" si="41"/>
        <v>0</v>
      </c>
      <c r="V64" s="258" t="e">
        <f t="shared" si="41"/>
        <v>#REF!</v>
      </c>
      <c r="W64" s="359" t="e">
        <f t="shared" si="4"/>
        <v>#REF!</v>
      </c>
      <c r="X64" s="258">
        <f t="shared" si="42"/>
        <v>0</v>
      </c>
      <c r="Y64" s="258" t="e">
        <f t="shared" si="42"/>
        <v>#REF!</v>
      </c>
      <c r="Z64" s="359" t="e">
        <f t="shared" si="5"/>
        <v>#REF!</v>
      </c>
      <c r="AA64" s="261" t="e">
        <f>+AA65</f>
        <v>#REF!</v>
      </c>
    </row>
    <row r="65" spans="1:27" x14ac:dyDescent="0.2">
      <c r="A65" s="256" t="s">
        <v>187</v>
      </c>
      <c r="B65" s="257" t="s">
        <v>188</v>
      </c>
      <c r="C65" s="258">
        <f t="shared" si="39"/>
        <v>0</v>
      </c>
      <c r="D65" s="258">
        <f t="shared" si="39"/>
        <v>0</v>
      </c>
      <c r="E65" s="258">
        <f t="shared" si="39"/>
        <v>0</v>
      </c>
      <c r="F65" s="258">
        <f t="shared" si="39"/>
        <v>0</v>
      </c>
      <c r="G65" s="258">
        <f t="shared" si="39"/>
        <v>0</v>
      </c>
      <c r="H65" s="258">
        <f t="shared" si="39"/>
        <v>0</v>
      </c>
      <c r="I65" s="258">
        <f t="shared" si="39"/>
        <v>0</v>
      </c>
      <c r="J65" s="258">
        <f t="shared" si="39"/>
        <v>0</v>
      </c>
      <c r="K65" s="258" t="e">
        <f t="shared" si="39"/>
        <v>#REF!</v>
      </c>
      <c r="L65" s="359" t="e">
        <f t="shared" si="1"/>
        <v>#REF!</v>
      </c>
      <c r="M65" s="258" t="e">
        <f t="shared" si="40"/>
        <v>#REF!</v>
      </c>
      <c r="N65" s="258">
        <f t="shared" si="40"/>
        <v>0</v>
      </c>
      <c r="O65" s="258">
        <f t="shared" si="40"/>
        <v>0</v>
      </c>
      <c r="P65" s="258" t="e">
        <f t="shared" si="40"/>
        <v>#REF!</v>
      </c>
      <c r="Q65" s="359" t="e">
        <f t="shared" si="2"/>
        <v>#REF!</v>
      </c>
      <c r="R65" s="258" t="e">
        <f>+R66</f>
        <v>#REF!</v>
      </c>
      <c r="S65" s="359" t="e">
        <f t="shared" si="3"/>
        <v>#REF!</v>
      </c>
      <c r="T65" s="258" t="e">
        <f t="shared" si="41"/>
        <v>#REF!</v>
      </c>
      <c r="U65" s="258">
        <f t="shared" si="41"/>
        <v>0</v>
      </c>
      <c r="V65" s="258" t="e">
        <f t="shared" si="41"/>
        <v>#REF!</v>
      </c>
      <c r="W65" s="359" t="e">
        <f t="shared" si="4"/>
        <v>#REF!</v>
      </c>
      <c r="X65" s="258">
        <f t="shared" si="42"/>
        <v>0</v>
      </c>
      <c r="Y65" s="258" t="e">
        <f t="shared" si="42"/>
        <v>#REF!</v>
      </c>
      <c r="Z65" s="359" t="e">
        <f t="shared" si="5"/>
        <v>#REF!</v>
      </c>
      <c r="AA65" s="261" t="e">
        <f>+AA66</f>
        <v>#REF!</v>
      </c>
    </row>
    <row r="66" spans="1:27" x14ac:dyDescent="0.2">
      <c r="A66" s="262" t="s">
        <v>189</v>
      </c>
      <c r="B66" s="263" t="s">
        <v>190</v>
      </c>
      <c r="C66" s="264">
        <f t="shared" ref="C66:K66" si="43">+C67+C68+C69</f>
        <v>0</v>
      </c>
      <c r="D66" s="264">
        <f t="shared" si="43"/>
        <v>0</v>
      </c>
      <c r="E66" s="264">
        <f t="shared" si="43"/>
        <v>0</v>
      </c>
      <c r="F66" s="264">
        <f t="shared" si="43"/>
        <v>0</v>
      </c>
      <c r="G66" s="264">
        <f t="shared" si="43"/>
        <v>0</v>
      </c>
      <c r="H66" s="264">
        <f t="shared" si="43"/>
        <v>0</v>
      </c>
      <c r="I66" s="264">
        <f t="shared" si="43"/>
        <v>0</v>
      </c>
      <c r="J66" s="264">
        <f t="shared" si="43"/>
        <v>0</v>
      </c>
      <c r="K66" s="264" t="e">
        <f t="shared" si="43"/>
        <v>#REF!</v>
      </c>
      <c r="L66" s="360" t="e">
        <f t="shared" si="1"/>
        <v>#REF!</v>
      </c>
      <c r="M66" s="264" t="e">
        <f>+M67+M68+M69</f>
        <v>#REF!</v>
      </c>
      <c r="N66" s="264">
        <f>+N67+N68+N69</f>
        <v>0</v>
      </c>
      <c r="O66" s="264">
        <f>+O67+O68+O69</f>
        <v>0</v>
      </c>
      <c r="P66" s="264" t="e">
        <f>+P67+P68+P69</f>
        <v>#REF!</v>
      </c>
      <c r="Q66" s="360" t="e">
        <f t="shared" si="2"/>
        <v>#REF!</v>
      </c>
      <c r="R66" s="264" t="e">
        <f>+R67+R68+R69</f>
        <v>#REF!</v>
      </c>
      <c r="S66" s="360" t="e">
        <f t="shared" si="3"/>
        <v>#REF!</v>
      </c>
      <c r="T66" s="264" t="e">
        <f>+T67+T68+T69</f>
        <v>#REF!</v>
      </c>
      <c r="U66" s="264">
        <f>+U67+U68+U69</f>
        <v>0</v>
      </c>
      <c r="V66" s="264" t="e">
        <f>+V67+V68+V69</f>
        <v>#REF!</v>
      </c>
      <c r="W66" s="360" t="e">
        <f t="shared" si="4"/>
        <v>#REF!</v>
      </c>
      <c r="X66" s="264">
        <f>+X67+X68+X69</f>
        <v>0</v>
      </c>
      <c r="Y66" s="264" t="e">
        <f>+Y67+Y68+Y69</f>
        <v>#REF!</v>
      </c>
      <c r="Z66" s="360" t="e">
        <f t="shared" si="5"/>
        <v>#REF!</v>
      </c>
      <c r="AA66" s="267" t="e">
        <f>+AA67+AA68+AA69</f>
        <v>#REF!</v>
      </c>
    </row>
    <row r="67" spans="1:27" x14ac:dyDescent="0.2">
      <c r="A67" s="297" t="s">
        <v>191</v>
      </c>
      <c r="B67" s="298" t="s">
        <v>192</v>
      </c>
      <c r="C67" s="270"/>
      <c r="D67" s="271">
        <v>0</v>
      </c>
      <c r="E67" s="271">
        <v>0</v>
      </c>
      <c r="F67" s="271">
        <v>0</v>
      </c>
      <c r="G67" s="271">
        <v>0</v>
      </c>
      <c r="H67" s="270">
        <f>+C67+D67-E67+F67-G67</f>
        <v>0</v>
      </c>
      <c r="I67" s="270">
        <f>+'CDP-RP JUN'!C195</f>
        <v>0</v>
      </c>
      <c r="J67" s="270">
        <v>0</v>
      </c>
      <c r="K67" s="270" t="e">
        <f>+I67-J67+MAYO!K67</f>
        <v>#REF!</v>
      </c>
      <c r="L67" s="361" t="e">
        <f t="shared" si="1"/>
        <v>#REF!</v>
      </c>
      <c r="M67" s="270" t="e">
        <f>+H67-K67</f>
        <v>#REF!</v>
      </c>
      <c r="N67" s="270">
        <f>+'CDP-RP JUN'!G195</f>
        <v>0</v>
      </c>
      <c r="O67" s="270">
        <v>0</v>
      </c>
      <c r="P67" s="270" t="e">
        <f>+N67+MAYO!P67</f>
        <v>#REF!</v>
      </c>
      <c r="Q67" s="361" t="e">
        <f t="shared" si="2"/>
        <v>#REF!</v>
      </c>
      <c r="R67" s="270" t="e">
        <f>+H67-P67</f>
        <v>#REF!</v>
      </c>
      <c r="S67" s="361" t="e">
        <f t="shared" si="3"/>
        <v>#REF!</v>
      </c>
      <c r="T67" s="270" t="e">
        <f>+MAYO!V67</f>
        <v>#REF!</v>
      </c>
      <c r="U67" s="270"/>
      <c r="V67" s="270" t="e">
        <f>+T67+U67</f>
        <v>#REF!</v>
      </c>
      <c r="W67" s="361" t="e">
        <f t="shared" si="4"/>
        <v>#REF!</v>
      </c>
      <c r="X67" s="270">
        <f>+U67</f>
        <v>0</v>
      </c>
      <c r="Y67" s="270" t="e">
        <f>+X67+MAYO!Y67</f>
        <v>#REF!</v>
      </c>
      <c r="Z67" s="361" t="e">
        <f t="shared" si="5"/>
        <v>#REF!</v>
      </c>
      <c r="AA67" s="274" t="e">
        <f>+P67-Y67</f>
        <v>#REF!</v>
      </c>
    </row>
    <row r="68" spans="1:27" x14ac:dyDescent="0.2">
      <c r="A68" s="284" t="s">
        <v>193</v>
      </c>
      <c r="B68" s="285" t="s">
        <v>261</v>
      </c>
      <c r="C68" s="286"/>
      <c r="D68" s="287">
        <v>0</v>
      </c>
      <c r="E68" s="287">
        <v>0</v>
      </c>
      <c r="F68" s="287">
        <v>0</v>
      </c>
      <c r="G68" s="287">
        <v>0</v>
      </c>
      <c r="H68" s="286">
        <f>+C68+D68-E68+F68-G68</f>
        <v>0</v>
      </c>
      <c r="I68" s="286">
        <f>+'CDP-RP JUN'!C212</f>
        <v>0</v>
      </c>
      <c r="J68" s="286">
        <v>0</v>
      </c>
      <c r="K68" s="286" t="e">
        <f>+I68-J68+MAYO!K68</f>
        <v>#REF!</v>
      </c>
      <c r="L68" s="363" t="e">
        <f t="shared" si="1"/>
        <v>#REF!</v>
      </c>
      <c r="M68" s="286" t="e">
        <f>+H68-K68</f>
        <v>#REF!</v>
      </c>
      <c r="N68" s="286">
        <f>+'CDP-RP JUN'!G212</f>
        <v>0</v>
      </c>
      <c r="O68" s="286">
        <v>0</v>
      </c>
      <c r="P68" s="286" t="e">
        <f>+N68+MAYO!P68</f>
        <v>#REF!</v>
      </c>
      <c r="Q68" s="363" t="e">
        <f t="shared" si="2"/>
        <v>#REF!</v>
      </c>
      <c r="R68" s="286" t="e">
        <f>+H68-P68</f>
        <v>#REF!</v>
      </c>
      <c r="S68" s="363" t="e">
        <f t="shared" si="3"/>
        <v>#REF!</v>
      </c>
      <c r="T68" s="286" t="e">
        <f>+MAYO!V68</f>
        <v>#REF!</v>
      </c>
      <c r="U68" s="286"/>
      <c r="V68" s="286" t="e">
        <f>+T68+U68</f>
        <v>#REF!</v>
      </c>
      <c r="W68" s="363" t="e">
        <f t="shared" si="4"/>
        <v>#REF!</v>
      </c>
      <c r="X68" s="286">
        <f>+U68</f>
        <v>0</v>
      </c>
      <c r="Y68" s="286" t="e">
        <f>+X68+MAYO!Y68</f>
        <v>#REF!</v>
      </c>
      <c r="Z68" s="363" t="e">
        <f t="shared" si="5"/>
        <v>#REF!</v>
      </c>
      <c r="AA68" s="290" t="e">
        <f>+P68-Y68</f>
        <v>#REF!</v>
      </c>
    </row>
    <row r="69" spans="1:27" x14ac:dyDescent="0.2">
      <c r="A69" s="291" t="s">
        <v>195</v>
      </c>
      <c r="B69" s="318" t="s">
        <v>196</v>
      </c>
      <c r="C69" s="293">
        <f t="shared" ref="C69:K69" si="44">SUM(C70:C72)</f>
        <v>0</v>
      </c>
      <c r="D69" s="293">
        <f t="shared" si="44"/>
        <v>0</v>
      </c>
      <c r="E69" s="293">
        <f t="shared" si="44"/>
        <v>0</v>
      </c>
      <c r="F69" s="293">
        <f t="shared" si="44"/>
        <v>0</v>
      </c>
      <c r="G69" s="293">
        <f t="shared" si="44"/>
        <v>0</v>
      </c>
      <c r="H69" s="293">
        <f t="shared" si="44"/>
        <v>0</v>
      </c>
      <c r="I69" s="293">
        <f t="shared" si="44"/>
        <v>0</v>
      </c>
      <c r="J69" s="293">
        <f t="shared" si="44"/>
        <v>0</v>
      </c>
      <c r="K69" s="293" t="e">
        <f t="shared" si="44"/>
        <v>#REF!</v>
      </c>
      <c r="L69" s="364" t="e">
        <f t="shared" si="1"/>
        <v>#REF!</v>
      </c>
      <c r="M69" s="293" t="e">
        <f>SUM(M70:M72)</f>
        <v>#REF!</v>
      </c>
      <c r="N69" s="293">
        <f>SUM(N70:N72)</f>
        <v>0</v>
      </c>
      <c r="O69" s="293">
        <f>SUM(O70:O72)</f>
        <v>0</v>
      </c>
      <c r="P69" s="293" t="e">
        <f>SUM(P70:P72)</f>
        <v>#REF!</v>
      </c>
      <c r="Q69" s="364" t="e">
        <f t="shared" si="2"/>
        <v>#REF!</v>
      </c>
      <c r="R69" s="293" t="e">
        <f>SUM(R70:R72)</f>
        <v>#REF!</v>
      </c>
      <c r="S69" s="364" t="e">
        <f t="shared" si="3"/>
        <v>#REF!</v>
      </c>
      <c r="T69" s="293" t="e">
        <f>SUM(T70:T72)</f>
        <v>#REF!</v>
      </c>
      <c r="U69" s="293">
        <f>SUM(U70:U72)</f>
        <v>0</v>
      </c>
      <c r="V69" s="293" t="e">
        <f>SUM(V70:V72)</f>
        <v>#REF!</v>
      </c>
      <c r="W69" s="364" t="e">
        <f t="shared" si="4"/>
        <v>#REF!</v>
      </c>
      <c r="X69" s="293">
        <f>SUM(X70:X72)</f>
        <v>0</v>
      </c>
      <c r="Y69" s="293" t="e">
        <f>SUM(Y70:Y72)</f>
        <v>#REF!</v>
      </c>
      <c r="Z69" s="364" t="e">
        <f t="shared" si="5"/>
        <v>#REF!</v>
      </c>
      <c r="AA69" s="296" t="e">
        <f>SUM(AA70:AA72)</f>
        <v>#REF!</v>
      </c>
    </row>
    <row r="70" spans="1:27" x14ac:dyDescent="0.2">
      <c r="A70" s="319" t="s">
        <v>197</v>
      </c>
      <c r="B70" s="298" t="s">
        <v>198</v>
      </c>
      <c r="C70" s="270"/>
      <c r="D70" s="271">
        <v>0</v>
      </c>
      <c r="E70" s="271">
        <v>0</v>
      </c>
      <c r="F70" s="271">
        <v>0</v>
      </c>
      <c r="G70" s="271">
        <v>0</v>
      </c>
      <c r="H70" s="270">
        <f>+C70+D70-E70+F70-G70</f>
        <v>0</v>
      </c>
      <c r="I70" s="270">
        <f>+'CDP-RP JUN'!C234</f>
        <v>0</v>
      </c>
      <c r="J70" s="270">
        <v>0</v>
      </c>
      <c r="K70" s="270" t="e">
        <f>+I70-J70+MAYO!K70</f>
        <v>#REF!</v>
      </c>
      <c r="L70" s="361" t="e">
        <f t="shared" si="1"/>
        <v>#REF!</v>
      </c>
      <c r="M70" s="270" t="e">
        <f>+H70-K70</f>
        <v>#REF!</v>
      </c>
      <c r="N70" s="270">
        <f>+'CDP-RP JUN'!G234</f>
        <v>0</v>
      </c>
      <c r="O70" s="270">
        <v>0</v>
      </c>
      <c r="P70" s="270" t="e">
        <f>+N70+MAYO!P70</f>
        <v>#REF!</v>
      </c>
      <c r="Q70" s="361" t="e">
        <f t="shared" si="2"/>
        <v>#REF!</v>
      </c>
      <c r="R70" s="270" t="e">
        <f>+H70-P70</f>
        <v>#REF!</v>
      </c>
      <c r="S70" s="361" t="e">
        <f t="shared" si="3"/>
        <v>#REF!</v>
      </c>
      <c r="T70" s="270" t="e">
        <f>+MAYO!V70</f>
        <v>#REF!</v>
      </c>
      <c r="U70" s="270"/>
      <c r="V70" s="270" t="e">
        <f>+T70+U70</f>
        <v>#REF!</v>
      </c>
      <c r="W70" s="361" t="e">
        <f t="shared" si="4"/>
        <v>#REF!</v>
      </c>
      <c r="X70" s="270">
        <f>+U70</f>
        <v>0</v>
      </c>
      <c r="Y70" s="270" t="e">
        <f>+X70+MAYO!Y70</f>
        <v>#REF!</v>
      </c>
      <c r="Z70" s="361" t="e">
        <f t="shared" si="5"/>
        <v>#REF!</v>
      </c>
      <c r="AA70" s="274" t="e">
        <f>+P70-Y70</f>
        <v>#REF!</v>
      </c>
    </row>
    <row r="71" spans="1:27" x14ac:dyDescent="0.2">
      <c r="A71" s="320" t="s">
        <v>199</v>
      </c>
      <c r="B71" s="277" t="s">
        <v>200</v>
      </c>
      <c r="C71" s="279"/>
      <c r="D71" s="279">
        <v>0</v>
      </c>
      <c r="E71" s="279">
        <v>0</v>
      </c>
      <c r="F71" s="279">
        <v>0</v>
      </c>
      <c r="G71" s="279">
        <v>0</v>
      </c>
      <c r="H71" s="278">
        <f>+C71+D71-E71+F71-G71</f>
        <v>0</v>
      </c>
      <c r="I71" s="278">
        <f>+'CDP-RP JUN'!C247</f>
        <v>0</v>
      </c>
      <c r="J71" s="278">
        <v>0</v>
      </c>
      <c r="K71" s="278" t="e">
        <f>+I71-J71+MAYO!K71</f>
        <v>#REF!</v>
      </c>
      <c r="L71" s="362" t="e">
        <f t="shared" si="1"/>
        <v>#REF!</v>
      </c>
      <c r="M71" s="278" t="e">
        <f>+H71-K71</f>
        <v>#REF!</v>
      </c>
      <c r="N71" s="278">
        <f>+'CDP-RP JUN'!G247</f>
        <v>0</v>
      </c>
      <c r="O71" s="278">
        <v>0</v>
      </c>
      <c r="P71" s="278" t="e">
        <f>+N71+MAYO!P71</f>
        <v>#REF!</v>
      </c>
      <c r="Q71" s="362" t="e">
        <f t="shared" si="2"/>
        <v>#REF!</v>
      </c>
      <c r="R71" s="278" t="e">
        <f>+H71-P71</f>
        <v>#REF!</v>
      </c>
      <c r="S71" s="362" t="e">
        <f t="shared" si="3"/>
        <v>#REF!</v>
      </c>
      <c r="T71" s="278" t="e">
        <f>+MAYO!V71</f>
        <v>#REF!</v>
      </c>
      <c r="U71" s="278"/>
      <c r="V71" s="278" t="e">
        <f>+T71+U71</f>
        <v>#REF!</v>
      </c>
      <c r="W71" s="362" t="e">
        <f t="shared" si="4"/>
        <v>#REF!</v>
      </c>
      <c r="X71" s="278">
        <f>+U71</f>
        <v>0</v>
      </c>
      <c r="Y71" s="278" t="e">
        <f>+X71+MAYO!Y71</f>
        <v>#REF!</v>
      </c>
      <c r="Z71" s="362" t="e">
        <f t="shared" si="5"/>
        <v>#REF!</v>
      </c>
      <c r="AA71" s="282" t="e">
        <f>+P71-Y71</f>
        <v>#REF!</v>
      </c>
    </row>
    <row r="72" spans="1:27" x14ac:dyDescent="0.2">
      <c r="A72" s="284" t="s">
        <v>201</v>
      </c>
      <c r="B72" s="285" t="s">
        <v>202</v>
      </c>
      <c r="C72" s="286"/>
      <c r="D72" s="287">
        <v>0</v>
      </c>
      <c r="E72" s="287">
        <v>0</v>
      </c>
      <c r="F72" s="287">
        <v>0</v>
      </c>
      <c r="G72" s="287">
        <v>0</v>
      </c>
      <c r="H72" s="286">
        <f>+C72+D72-E72+F72-G72</f>
        <v>0</v>
      </c>
      <c r="I72" s="286">
        <f>+'CDP-RP JUN'!C254</f>
        <v>0</v>
      </c>
      <c r="J72" s="286">
        <v>0</v>
      </c>
      <c r="K72" s="286" t="e">
        <f>+I72-J72+MAYO!K72</f>
        <v>#REF!</v>
      </c>
      <c r="L72" s="363" t="e">
        <f t="shared" si="1"/>
        <v>#REF!</v>
      </c>
      <c r="M72" s="286" t="e">
        <f>+H72-K72</f>
        <v>#REF!</v>
      </c>
      <c r="N72" s="286">
        <f>+'CDP-RP JUN'!G254</f>
        <v>0</v>
      </c>
      <c r="O72" s="286">
        <v>0</v>
      </c>
      <c r="P72" s="286" t="e">
        <f>+N72+MAYO!P72</f>
        <v>#REF!</v>
      </c>
      <c r="Q72" s="363" t="e">
        <f t="shared" si="2"/>
        <v>#REF!</v>
      </c>
      <c r="R72" s="286" t="e">
        <f>+H72-P72</f>
        <v>#REF!</v>
      </c>
      <c r="S72" s="363" t="e">
        <f t="shared" si="3"/>
        <v>#REF!</v>
      </c>
      <c r="T72" s="286" t="e">
        <f>+MAYO!V72</f>
        <v>#REF!</v>
      </c>
      <c r="U72" s="286">
        <v>0</v>
      </c>
      <c r="V72" s="286" t="e">
        <f>+T72+U72</f>
        <v>#REF!</v>
      </c>
      <c r="W72" s="363" t="e">
        <f t="shared" si="4"/>
        <v>#REF!</v>
      </c>
      <c r="X72" s="286">
        <f>+U72</f>
        <v>0</v>
      </c>
      <c r="Y72" s="286" t="e">
        <f>+X72+MAYO!Y72</f>
        <v>#REF!</v>
      </c>
      <c r="Z72" s="363" t="e">
        <f t="shared" si="5"/>
        <v>#REF!</v>
      </c>
      <c r="AA72" s="290" t="e">
        <f>+P72-Y72</f>
        <v>#REF!</v>
      </c>
    </row>
    <row r="73" spans="1:27" s="358" customFormat="1" x14ac:dyDescent="0.2">
      <c r="A73" s="321">
        <v>3</v>
      </c>
      <c r="B73" s="300" t="s">
        <v>203</v>
      </c>
      <c r="C73" s="252">
        <f t="shared" ref="C73:K76" si="45">+C74</f>
        <v>0</v>
      </c>
      <c r="D73" s="252">
        <f t="shared" si="45"/>
        <v>0</v>
      </c>
      <c r="E73" s="252">
        <f t="shared" si="45"/>
        <v>0</v>
      </c>
      <c r="F73" s="252">
        <f t="shared" si="45"/>
        <v>0</v>
      </c>
      <c r="G73" s="252">
        <f t="shared" si="45"/>
        <v>0</v>
      </c>
      <c r="H73" s="252">
        <f t="shared" si="45"/>
        <v>0</v>
      </c>
      <c r="I73" s="252">
        <f t="shared" si="45"/>
        <v>0</v>
      </c>
      <c r="J73" s="252">
        <f t="shared" si="45"/>
        <v>0</v>
      </c>
      <c r="K73" s="252" t="e">
        <f t="shared" si="45"/>
        <v>#REF!</v>
      </c>
      <c r="L73" s="357" t="e">
        <f t="shared" si="1"/>
        <v>#REF!</v>
      </c>
      <c r="M73" s="252" t="e">
        <f t="shared" ref="M73:P76" si="46">+M74</f>
        <v>#REF!</v>
      </c>
      <c r="N73" s="252">
        <f t="shared" si="46"/>
        <v>0</v>
      </c>
      <c r="O73" s="252">
        <f t="shared" si="46"/>
        <v>0</v>
      </c>
      <c r="P73" s="252" t="e">
        <f t="shared" si="46"/>
        <v>#REF!</v>
      </c>
      <c r="Q73" s="357" t="e">
        <f t="shared" si="2"/>
        <v>#REF!</v>
      </c>
      <c r="R73" s="252" t="e">
        <f>+R74</f>
        <v>#REF!</v>
      </c>
      <c r="S73" s="357" t="e">
        <f t="shared" si="3"/>
        <v>#REF!</v>
      </c>
      <c r="T73" s="252" t="e">
        <f t="shared" ref="T73:V76" si="47">+T74</f>
        <v>#REF!</v>
      </c>
      <c r="U73" s="252">
        <f t="shared" si="47"/>
        <v>0</v>
      </c>
      <c r="V73" s="252" t="e">
        <f t="shared" si="47"/>
        <v>#REF!</v>
      </c>
      <c r="W73" s="357" t="e">
        <f t="shared" si="4"/>
        <v>#REF!</v>
      </c>
      <c r="X73" s="252">
        <f t="shared" ref="X73:Y76" si="48">+X74</f>
        <v>0</v>
      </c>
      <c r="Y73" s="252" t="e">
        <f t="shared" si="48"/>
        <v>#REF!</v>
      </c>
      <c r="Z73" s="357" t="e">
        <f t="shared" si="5"/>
        <v>#REF!</v>
      </c>
      <c r="AA73" s="255" t="e">
        <f>+AA74</f>
        <v>#REF!</v>
      </c>
    </row>
    <row r="74" spans="1:27" s="358" customFormat="1" x14ac:dyDescent="0.2">
      <c r="A74" s="256" t="s">
        <v>204</v>
      </c>
      <c r="B74" s="257" t="s">
        <v>185</v>
      </c>
      <c r="C74" s="258">
        <f t="shared" si="45"/>
        <v>0</v>
      </c>
      <c r="D74" s="258">
        <f t="shared" si="45"/>
        <v>0</v>
      </c>
      <c r="E74" s="258">
        <f t="shared" si="45"/>
        <v>0</v>
      </c>
      <c r="F74" s="258">
        <f t="shared" si="45"/>
        <v>0</v>
      </c>
      <c r="G74" s="258">
        <f t="shared" si="45"/>
        <v>0</v>
      </c>
      <c r="H74" s="258">
        <f t="shared" si="45"/>
        <v>0</v>
      </c>
      <c r="I74" s="258">
        <f t="shared" si="45"/>
        <v>0</v>
      </c>
      <c r="J74" s="258">
        <f t="shared" si="45"/>
        <v>0</v>
      </c>
      <c r="K74" s="258" t="e">
        <f t="shared" si="45"/>
        <v>#REF!</v>
      </c>
      <c r="L74" s="359" t="e">
        <f t="shared" si="1"/>
        <v>#REF!</v>
      </c>
      <c r="M74" s="258" t="e">
        <f t="shared" si="46"/>
        <v>#REF!</v>
      </c>
      <c r="N74" s="258">
        <f t="shared" si="46"/>
        <v>0</v>
      </c>
      <c r="O74" s="258">
        <f t="shared" si="46"/>
        <v>0</v>
      </c>
      <c r="P74" s="258" t="e">
        <f t="shared" si="46"/>
        <v>#REF!</v>
      </c>
      <c r="Q74" s="359" t="e">
        <f t="shared" si="2"/>
        <v>#REF!</v>
      </c>
      <c r="R74" s="258" t="e">
        <f>+R75</f>
        <v>#REF!</v>
      </c>
      <c r="S74" s="359" t="e">
        <f t="shared" si="3"/>
        <v>#REF!</v>
      </c>
      <c r="T74" s="258" t="e">
        <f t="shared" si="47"/>
        <v>#REF!</v>
      </c>
      <c r="U74" s="258">
        <f t="shared" si="47"/>
        <v>0</v>
      </c>
      <c r="V74" s="258" t="e">
        <f t="shared" si="47"/>
        <v>#REF!</v>
      </c>
      <c r="W74" s="359" t="e">
        <f t="shared" si="4"/>
        <v>#REF!</v>
      </c>
      <c r="X74" s="258">
        <f t="shared" si="48"/>
        <v>0</v>
      </c>
      <c r="Y74" s="258" t="e">
        <f t="shared" si="48"/>
        <v>#REF!</v>
      </c>
      <c r="Z74" s="359" t="e">
        <f t="shared" si="5"/>
        <v>#REF!</v>
      </c>
      <c r="AA74" s="261" t="e">
        <f>+AA75</f>
        <v>#REF!</v>
      </c>
    </row>
    <row r="75" spans="1:27" s="358" customFormat="1" x14ac:dyDescent="0.2">
      <c r="A75" s="256" t="s">
        <v>205</v>
      </c>
      <c r="B75" s="257" t="s">
        <v>185</v>
      </c>
      <c r="C75" s="258">
        <f t="shared" si="45"/>
        <v>0</v>
      </c>
      <c r="D75" s="258">
        <f t="shared" si="45"/>
        <v>0</v>
      </c>
      <c r="E75" s="258">
        <f t="shared" si="45"/>
        <v>0</v>
      </c>
      <c r="F75" s="258">
        <f t="shared" si="45"/>
        <v>0</v>
      </c>
      <c r="G75" s="258">
        <f t="shared" si="45"/>
        <v>0</v>
      </c>
      <c r="H75" s="258">
        <f t="shared" si="45"/>
        <v>0</v>
      </c>
      <c r="I75" s="258">
        <f t="shared" si="45"/>
        <v>0</v>
      </c>
      <c r="J75" s="258">
        <f t="shared" si="45"/>
        <v>0</v>
      </c>
      <c r="K75" s="258" t="e">
        <f t="shared" si="45"/>
        <v>#REF!</v>
      </c>
      <c r="L75" s="359" t="e">
        <f t="shared" si="1"/>
        <v>#REF!</v>
      </c>
      <c r="M75" s="258" t="e">
        <f t="shared" si="46"/>
        <v>#REF!</v>
      </c>
      <c r="N75" s="258">
        <f t="shared" si="46"/>
        <v>0</v>
      </c>
      <c r="O75" s="258">
        <f t="shared" si="46"/>
        <v>0</v>
      </c>
      <c r="P75" s="258" t="e">
        <f t="shared" si="46"/>
        <v>#REF!</v>
      </c>
      <c r="Q75" s="359" t="e">
        <f t="shared" si="2"/>
        <v>#REF!</v>
      </c>
      <c r="R75" s="258" t="e">
        <f>+R76</f>
        <v>#REF!</v>
      </c>
      <c r="S75" s="359" t="e">
        <f t="shared" si="3"/>
        <v>#REF!</v>
      </c>
      <c r="T75" s="258" t="e">
        <f t="shared" si="47"/>
        <v>#REF!</v>
      </c>
      <c r="U75" s="258">
        <f t="shared" si="47"/>
        <v>0</v>
      </c>
      <c r="V75" s="258" t="e">
        <f t="shared" si="47"/>
        <v>#REF!</v>
      </c>
      <c r="W75" s="359" t="e">
        <f t="shared" si="4"/>
        <v>#REF!</v>
      </c>
      <c r="X75" s="258">
        <f t="shared" si="48"/>
        <v>0</v>
      </c>
      <c r="Y75" s="258" t="e">
        <f t="shared" si="48"/>
        <v>#REF!</v>
      </c>
      <c r="Z75" s="359" t="e">
        <f t="shared" si="5"/>
        <v>#REF!</v>
      </c>
      <c r="AA75" s="261" t="e">
        <f>+AA76</f>
        <v>#REF!</v>
      </c>
    </row>
    <row r="76" spans="1:27" s="358" customFormat="1" x14ac:dyDescent="0.2">
      <c r="A76" s="256" t="s">
        <v>206</v>
      </c>
      <c r="B76" s="257" t="s">
        <v>207</v>
      </c>
      <c r="C76" s="258">
        <f t="shared" si="45"/>
        <v>0</v>
      </c>
      <c r="D76" s="258">
        <f t="shared" si="45"/>
        <v>0</v>
      </c>
      <c r="E76" s="258">
        <f t="shared" si="45"/>
        <v>0</v>
      </c>
      <c r="F76" s="258">
        <f t="shared" si="45"/>
        <v>0</v>
      </c>
      <c r="G76" s="258">
        <f t="shared" si="45"/>
        <v>0</v>
      </c>
      <c r="H76" s="258">
        <f t="shared" si="45"/>
        <v>0</v>
      </c>
      <c r="I76" s="258">
        <f t="shared" si="45"/>
        <v>0</v>
      </c>
      <c r="J76" s="258">
        <f t="shared" si="45"/>
        <v>0</v>
      </c>
      <c r="K76" s="258" t="e">
        <f t="shared" si="45"/>
        <v>#REF!</v>
      </c>
      <c r="L76" s="359" t="e">
        <f t="shared" si="1"/>
        <v>#REF!</v>
      </c>
      <c r="M76" s="258" t="e">
        <f t="shared" si="46"/>
        <v>#REF!</v>
      </c>
      <c r="N76" s="258">
        <f t="shared" si="46"/>
        <v>0</v>
      </c>
      <c r="O76" s="258">
        <f t="shared" si="46"/>
        <v>0</v>
      </c>
      <c r="P76" s="258" t="e">
        <f t="shared" si="46"/>
        <v>#REF!</v>
      </c>
      <c r="Q76" s="359" t="e">
        <f t="shared" si="2"/>
        <v>#REF!</v>
      </c>
      <c r="R76" s="258" t="e">
        <f>+R77</f>
        <v>#REF!</v>
      </c>
      <c r="S76" s="359" t="e">
        <f t="shared" si="3"/>
        <v>#REF!</v>
      </c>
      <c r="T76" s="258" t="e">
        <f t="shared" si="47"/>
        <v>#REF!</v>
      </c>
      <c r="U76" s="258">
        <f t="shared" si="47"/>
        <v>0</v>
      </c>
      <c r="V76" s="258" t="e">
        <f t="shared" si="47"/>
        <v>#REF!</v>
      </c>
      <c r="W76" s="359" t="e">
        <f t="shared" si="4"/>
        <v>#REF!</v>
      </c>
      <c r="X76" s="258">
        <f t="shared" si="48"/>
        <v>0</v>
      </c>
      <c r="Y76" s="258" t="e">
        <f t="shared" si="48"/>
        <v>#REF!</v>
      </c>
      <c r="Z76" s="359" t="e">
        <f t="shared" si="5"/>
        <v>#REF!</v>
      </c>
      <c r="AA76" s="261" t="e">
        <f>+AA77</f>
        <v>#REF!</v>
      </c>
    </row>
    <row r="77" spans="1:27" s="358" customFormat="1" x14ac:dyDescent="0.2">
      <c r="A77" s="322" t="s">
        <v>208</v>
      </c>
      <c r="B77" s="323" t="s">
        <v>209</v>
      </c>
      <c r="C77" s="264">
        <f t="shared" ref="C77:K77" si="49">SUM(C78:C91)</f>
        <v>0</v>
      </c>
      <c r="D77" s="264">
        <f t="shared" si="49"/>
        <v>0</v>
      </c>
      <c r="E77" s="264">
        <f t="shared" si="49"/>
        <v>0</v>
      </c>
      <c r="F77" s="264">
        <f t="shared" si="49"/>
        <v>0</v>
      </c>
      <c r="G77" s="264">
        <f t="shared" si="49"/>
        <v>0</v>
      </c>
      <c r="H77" s="264">
        <f t="shared" si="49"/>
        <v>0</v>
      </c>
      <c r="I77" s="264">
        <f t="shared" si="49"/>
        <v>0</v>
      </c>
      <c r="J77" s="264">
        <f t="shared" si="49"/>
        <v>0</v>
      </c>
      <c r="K77" s="264" t="e">
        <f t="shared" si="49"/>
        <v>#REF!</v>
      </c>
      <c r="L77" s="360" t="e">
        <f t="shared" si="1"/>
        <v>#REF!</v>
      </c>
      <c r="M77" s="264" t="e">
        <f>SUM(M78:M91)</f>
        <v>#REF!</v>
      </c>
      <c r="N77" s="264">
        <f>SUM(N78:N91)</f>
        <v>0</v>
      </c>
      <c r="O77" s="264">
        <f>SUM(O78:O91)</f>
        <v>0</v>
      </c>
      <c r="P77" s="264" t="e">
        <f>SUM(P78:P91)</f>
        <v>#REF!</v>
      </c>
      <c r="Q77" s="360" t="e">
        <f t="shared" si="2"/>
        <v>#REF!</v>
      </c>
      <c r="R77" s="264" t="e">
        <f>SUM(R78:R91)</f>
        <v>#REF!</v>
      </c>
      <c r="S77" s="360" t="e">
        <f t="shared" si="3"/>
        <v>#REF!</v>
      </c>
      <c r="T77" s="264" t="e">
        <f>SUM(T78:T91)</f>
        <v>#REF!</v>
      </c>
      <c r="U77" s="264">
        <f>SUM(U78:U91)</f>
        <v>0</v>
      </c>
      <c r="V77" s="264" t="e">
        <f>SUM(V78:V91)</f>
        <v>#REF!</v>
      </c>
      <c r="W77" s="360" t="e">
        <f t="shared" si="4"/>
        <v>#REF!</v>
      </c>
      <c r="X77" s="264">
        <f>SUM(X78:X91)</f>
        <v>0</v>
      </c>
      <c r="Y77" s="264" t="e">
        <f>SUM(Y78:Y91)</f>
        <v>#REF!</v>
      </c>
      <c r="Z77" s="360" t="e">
        <f t="shared" si="5"/>
        <v>#REF!</v>
      </c>
      <c r="AA77" s="267" t="e">
        <f>SUM(AA78:AA91)</f>
        <v>#REF!</v>
      </c>
    </row>
    <row r="78" spans="1:27" s="275" customFormat="1" x14ac:dyDescent="0.2">
      <c r="A78" s="297" t="s">
        <v>210</v>
      </c>
      <c r="B78" s="324" t="s">
        <v>211</v>
      </c>
      <c r="C78" s="270">
        <v>0</v>
      </c>
      <c r="D78" s="270">
        <v>0</v>
      </c>
      <c r="E78" s="270">
        <v>0</v>
      </c>
      <c r="F78" s="270"/>
      <c r="G78" s="270">
        <v>0</v>
      </c>
      <c r="H78" s="270">
        <f t="shared" ref="H78:H91" si="50">+C78+D78-E78+F78-G78</f>
        <v>0</v>
      </c>
      <c r="I78" s="270">
        <v>0</v>
      </c>
      <c r="J78" s="270">
        <v>0</v>
      </c>
      <c r="K78" s="270" t="e">
        <f>+I78-J78+MAYO!K78</f>
        <v>#REF!</v>
      </c>
      <c r="L78" s="361" t="e">
        <f t="shared" si="1"/>
        <v>#REF!</v>
      </c>
      <c r="M78" s="270" t="e">
        <f t="shared" ref="M78:M91" si="51">+H78-K78</f>
        <v>#REF!</v>
      </c>
      <c r="N78" s="270">
        <v>0</v>
      </c>
      <c r="O78" s="270">
        <v>0</v>
      </c>
      <c r="P78" s="270" t="e">
        <f>+N78+MAYO!P78</f>
        <v>#REF!</v>
      </c>
      <c r="Q78" s="361" t="e">
        <f t="shared" si="2"/>
        <v>#REF!</v>
      </c>
      <c r="R78" s="271" t="e">
        <f t="shared" ref="R78:R91" si="52">+H78-P78</f>
        <v>#REF!</v>
      </c>
      <c r="S78" s="361" t="e">
        <f t="shared" si="3"/>
        <v>#REF!</v>
      </c>
      <c r="T78" s="270" t="e">
        <f>+MAYO!V78</f>
        <v>#REF!</v>
      </c>
      <c r="U78" s="270">
        <v>0</v>
      </c>
      <c r="V78" s="270" t="e">
        <f t="shared" ref="V78:V91" si="53">+T78+U78</f>
        <v>#REF!</v>
      </c>
      <c r="W78" s="361" t="e">
        <f t="shared" si="4"/>
        <v>#REF!</v>
      </c>
      <c r="X78" s="270">
        <f t="shared" ref="X78:X91" si="54">+U78</f>
        <v>0</v>
      </c>
      <c r="Y78" s="270" t="e">
        <f>+X78+MAYO!Y78</f>
        <v>#REF!</v>
      </c>
      <c r="Z78" s="361" t="e">
        <f t="shared" si="5"/>
        <v>#REF!</v>
      </c>
      <c r="AA78" s="274" t="e">
        <f t="shared" ref="AA78:AA91" si="55">+H78-Y78</f>
        <v>#REF!</v>
      </c>
    </row>
    <row r="79" spans="1:27" s="275" customFormat="1" x14ac:dyDescent="0.2">
      <c r="A79" s="276" t="s">
        <v>212</v>
      </c>
      <c r="B79" s="277" t="s">
        <v>213</v>
      </c>
      <c r="C79" s="278">
        <v>0</v>
      </c>
      <c r="D79" s="278">
        <v>0</v>
      </c>
      <c r="E79" s="278">
        <v>0</v>
      </c>
      <c r="F79" s="278"/>
      <c r="G79" s="278">
        <v>0</v>
      </c>
      <c r="H79" s="278">
        <f t="shared" si="50"/>
        <v>0</v>
      </c>
      <c r="I79" s="278">
        <v>0</v>
      </c>
      <c r="J79" s="278">
        <v>0</v>
      </c>
      <c r="K79" s="278" t="e">
        <f>+I79-J79+MAYO!K79</f>
        <v>#REF!</v>
      </c>
      <c r="L79" s="362" t="e">
        <f t="shared" si="1"/>
        <v>#REF!</v>
      </c>
      <c r="M79" s="278" t="e">
        <f t="shared" si="51"/>
        <v>#REF!</v>
      </c>
      <c r="N79" s="278">
        <v>0</v>
      </c>
      <c r="O79" s="278">
        <v>0</v>
      </c>
      <c r="P79" s="278" t="e">
        <f>+N79+MAYO!P79</f>
        <v>#REF!</v>
      </c>
      <c r="Q79" s="362" t="e">
        <f t="shared" si="2"/>
        <v>#REF!</v>
      </c>
      <c r="R79" s="279" t="e">
        <f t="shared" si="52"/>
        <v>#REF!</v>
      </c>
      <c r="S79" s="362" t="e">
        <f t="shared" si="3"/>
        <v>#REF!</v>
      </c>
      <c r="T79" s="278" t="e">
        <f>+MAYO!V79</f>
        <v>#REF!</v>
      </c>
      <c r="U79" s="278"/>
      <c r="V79" s="278" t="e">
        <f t="shared" si="53"/>
        <v>#REF!</v>
      </c>
      <c r="W79" s="362" t="e">
        <f t="shared" si="4"/>
        <v>#REF!</v>
      </c>
      <c r="X79" s="278">
        <f t="shared" si="54"/>
        <v>0</v>
      </c>
      <c r="Y79" s="278" t="e">
        <f>+X79+MAYO!Y79</f>
        <v>#REF!</v>
      </c>
      <c r="Z79" s="362" t="e">
        <f t="shared" si="5"/>
        <v>#REF!</v>
      </c>
      <c r="AA79" s="282" t="e">
        <f t="shared" si="55"/>
        <v>#REF!</v>
      </c>
    </row>
    <row r="80" spans="1:27" s="275" customFormat="1" x14ac:dyDescent="0.2">
      <c r="A80" s="276" t="s">
        <v>214</v>
      </c>
      <c r="B80" s="277" t="s">
        <v>215</v>
      </c>
      <c r="C80" s="278">
        <v>0</v>
      </c>
      <c r="D80" s="278">
        <v>0</v>
      </c>
      <c r="E80" s="278">
        <v>0</v>
      </c>
      <c r="F80" s="278"/>
      <c r="G80" s="278">
        <v>0</v>
      </c>
      <c r="H80" s="278">
        <f t="shared" si="50"/>
        <v>0</v>
      </c>
      <c r="I80" s="278">
        <v>0</v>
      </c>
      <c r="J80" s="278">
        <v>0</v>
      </c>
      <c r="K80" s="278" t="e">
        <f>+I80-J80+MAYO!K80</f>
        <v>#REF!</v>
      </c>
      <c r="L80" s="362" t="e">
        <f t="shared" si="1"/>
        <v>#REF!</v>
      </c>
      <c r="M80" s="278" t="e">
        <f t="shared" si="51"/>
        <v>#REF!</v>
      </c>
      <c r="N80" s="278">
        <v>0</v>
      </c>
      <c r="O80" s="278">
        <v>0</v>
      </c>
      <c r="P80" s="278" t="e">
        <f>+N80+MAYO!P80</f>
        <v>#REF!</v>
      </c>
      <c r="Q80" s="362" t="e">
        <f t="shared" si="2"/>
        <v>#REF!</v>
      </c>
      <c r="R80" s="279" t="e">
        <f t="shared" si="52"/>
        <v>#REF!</v>
      </c>
      <c r="S80" s="362" t="e">
        <f t="shared" si="3"/>
        <v>#REF!</v>
      </c>
      <c r="T80" s="278" t="e">
        <f>+MAYO!V80</f>
        <v>#REF!</v>
      </c>
      <c r="U80" s="278">
        <v>0</v>
      </c>
      <c r="V80" s="278" t="e">
        <f t="shared" si="53"/>
        <v>#REF!</v>
      </c>
      <c r="W80" s="362" t="e">
        <f t="shared" si="4"/>
        <v>#REF!</v>
      </c>
      <c r="X80" s="278">
        <f t="shared" si="54"/>
        <v>0</v>
      </c>
      <c r="Y80" s="278" t="e">
        <f>+X80+MAYO!Y80</f>
        <v>#REF!</v>
      </c>
      <c r="Z80" s="362" t="e">
        <f t="shared" si="5"/>
        <v>#REF!</v>
      </c>
      <c r="AA80" s="282" t="e">
        <f t="shared" si="55"/>
        <v>#REF!</v>
      </c>
    </row>
    <row r="81" spans="1:28" s="275" customFormat="1" x14ac:dyDescent="0.2">
      <c r="A81" s="276" t="s">
        <v>216</v>
      </c>
      <c r="B81" s="277" t="s">
        <v>217</v>
      </c>
      <c r="C81" s="278">
        <v>0</v>
      </c>
      <c r="D81" s="278">
        <v>0</v>
      </c>
      <c r="E81" s="278">
        <v>0</v>
      </c>
      <c r="F81" s="278"/>
      <c r="G81" s="278">
        <v>0</v>
      </c>
      <c r="H81" s="278">
        <f t="shared" si="50"/>
        <v>0</v>
      </c>
      <c r="I81" s="278">
        <v>0</v>
      </c>
      <c r="J81" s="278">
        <v>0</v>
      </c>
      <c r="K81" s="278" t="e">
        <f>+I81-J81+MAYO!K81</f>
        <v>#REF!</v>
      </c>
      <c r="L81" s="362" t="e">
        <f t="shared" si="1"/>
        <v>#REF!</v>
      </c>
      <c r="M81" s="278" t="e">
        <f t="shared" si="51"/>
        <v>#REF!</v>
      </c>
      <c r="N81" s="278">
        <v>0</v>
      </c>
      <c r="O81" s="278">
        <v>0</v>
      </c>
      <c r="P81" s="278" t="e">
        <f>+N81+MAYO!P81</f>
        <v>#REF!</v>
      </c>
      <c r="Q81" s="362" t="e">
        <f t="shared" si="2"/>
        <v>#REF!</v>
      </c>
      <c r="R81" s="279" t="e">
        <f t="shared" si="52"/>
        <v>#REF!</v>
      </c>
      <c r="S81" s="362" t="e">
        <f t="shared" si="3"/>
        <v>#REF!</v>
      </c>
      <c r="T81" s="278" t="e">
        <f>+MAYO!V81</f>
        <v>#REF!</v>
      </c>
      <c r="U81" s="278">
        <v>0</v>
      </c>
      <c r="V81" s="278" t="e">
        <f t="shared" si="53"/>
        <v>#REF!</v>
      </c>
      <c r="W81" s="362" t="e">
        <f t="shared" si="4"/>
        <v>#REF!</v>
      </c>
      <c r="X81" s="278">
        <f t="shared" si="54"/>
        <v>0</v>
      </c>
      <c r="Y81" s="278" t="e">
        <f>+X81+MAYO!Y81</f>
        <v>#REF!</v>
      </c>
      <c r="Z81" s="362" t="e">
        <f t="shared" si="5"/>
        <v>#REF!</v>
      </c>
      <c r="AA81" s="282" t="e">
        <f t="shared" si="55"/>
        <v>#REF!</v>
      </c>
    </row>
    <row r="82" spans="1:28" s="275" customFormat="1" x14ac:dyDescent="0.2">
      <c r="A82" s="276" t="s">
        <v>218</v>
      </c>
      <c r="B82" s="325" t="s">
        <v>219</v>
      </c>
      <c r="C82" s="278">
        <v>0</v>
      </c>
      <c r="D82" s="278">
        <v>0</v>
      </c>
      <c r="E82" s="278">
        <v>0</v>
      </c>
      <c r="F82" s="278"/>
      <c r="G82" s="278">
        <v>0</v>
      </c>
      <c r="H82" s="278">
        <f t="shared" si="50"/>
        <v>0</v>
      </c>
      <c r="I82" s="278">
        <v>0</v>
      </c>
      <c r="J82" s="278">
        <v>0</v>
      </c>
      <c r="K82" s="278" t="e">
        <f>+I82-J82+MAYO!K82</f>
        <v>#REF!</v>
      </c>
      <c r="L82" s="362" t="e">
        <f t="shared" si="1"/>
        <v>#REF!</v>
      </c>
      <c r="M82" s="278" t="e">
        <f t="shared" si="51"/>
        <v>#REF!</v>
      </c>
      <c r="N82" s="278">
        <v>0</v>
      </c>
      <c r="O82" s="278">
        <v>0</v>
      </c>
      <c r="P82" s="278" t="e">
        <f>+N82+MAYO!P82</f>
        <v>#REF!</v>
      </c>
      <c r="Q82" s="362" t="e">
        <f t="shared" si="2"/>
        <v>#REF!</v>
      </c>
      <c r="R82" s="279" t="e">
        <f t="shared" si="52"/>
        <v>#REF!</v>
      </c>
      <c r="S82" s="362" t="e">
        <f t="shared" si="3"/>
        <v>#REF!</v>
      </c>
      <c r="T82" s="278" t="e">
        <f>+MAYO!V82</f>
        <v>#REF!</v>
      </c>
      <c r="U82" s="278">
        <v>0</v>
      </c>
      <c r="V82" s="278" t="e">
        <f t="shared" si="53"/>
        <v>#REF!</v>
      </c>
      <c r="W82" s="362" t="e">
        <f t="shared" si="4"/>
        <v>#REF!</v>
      </c>
      <c r="X82" s="278">
        <f t="shared" si="54"/>
        <v>0</v>
      </c>
      <c r="Y82" s="278" t="e">
        <f>+X82+MAYO!Y82</f>
        <v>#REF!</v>
      </c>
      <c r="Z82" s="362" t="e">
        <f t="shared" si="5"/>
        <v>#REF!</v>
      </c>
      <c r="AA82" s="282" t="e">
        <f t="shared" si="55"/>
        <v>#REF!</v>
      </c>
    </row>
    <row r="83" spans="1:28" s="275" customFormat="1" x14ac:dyDescent="0.2">
      <c r="A83" s="276" t="s">
        <v>220</v>
      </c>
      <c r="B83" s="325" t="s">
        <v>221</v>
      </c>
      <c r="C83" s="278">
        <v>0</v>
      </c>
      <c r="D83" s="278">
        <v>0</v>
      </c>
      <c r="E83" s="278">
        <v>0</v>
      </c>
      <c r="F83" s="278"/>
      <c r="G83" s="278">
        <v>0</v>
      </c>
      <c r="H83" s="278">
        <f t="shared" si="50"/>
        <v>0</v>
      </c>
      <c r="I83" s="278">
        <v>0</v>
      </c>
      <c r="J83" s="278">
        <v>0</v>
      </c>
      <c r="K83" s="278" t="e">
        <f>+I83-J83+MAYO!K83</f>
        <v>#REF!</v>
      </c>
      <c r="L83" s="362" t="e">
        <f t="shared" si="1"/>
        <v>#REF!</v>
      </c>
      <c r="M83" s="278" t="e">
        <f t="shared" si="51"/>
        <v>#REF!</v>
      </c>
      <c r="N83" s="278">
        <v>0</v>
      </c>
      <c r="O83" s="278">
        <v>0</v>
      </c>
      <c r="P83" s="278" t="e">
        <f>+N83+MAYO!P83</f>
        <v>#REF!</v>
      </c>
      <c r="Q83" s="362" t="e">
        <f t="shared" si="2"/>
        <v>#REF!</v>
      </c>
      <c r="R83" s="279" t="e">
        <f t="shared" si="52"/>
        <v>#REF!</v>
      </c>
      <c r="S83" s="362" t="e">
        <f t="shared" si="3"/>
        <v>#REF!</v>
      </c>
      <c r="T83" s="278" t="e">
        <f>+MAYO!V83</f>
        <v>#REF!</v>
      </c>
      <c r="U83" s="278">
        <v>0</v>
      </c>
      <c r="V83" s="278" t="e">
        <f t="shared" si="53"/>
        <v>#REF!</v>
      </c>
      <c r="W83" s="362" t="e">
        <f t="shared" si="4"/>
        <v>#REF!</v>
      </c>
      <c r="X83" s="278">
        <f t="shared" si="54"/>
        <v>0</v>
      </c>
      <c r="Y83" s="278" t="e">
        <f>+X83+MAYO!Y83</f>
        <v>#REF!</v>
      </c>
      <c r="Z83" s="362" t="e">
        <f t="shared" si="5"/>
        <v>#REF!</v>
      </c>
      <c r="AA83" s="282" t="e">
        <f t="shared" si="55"/>
        <v>#REF!</v>
      </c>
    </row>
    <row r="84" spans="1:28" s="275" customFormat="1" x14ac:dyDescent="0.2">
      <c r="A84" s="276" t="s">
        <v>222</v>
      </c>
      <c r="B84" s="325" t="s">
        <v>223</v>
      </c>
      <c r="C84" s="278">
        <v>0</v>
      </c>
      <c r="D84" s="278">
        <v>0</v>
      </c>
      <c r="E84" s="278">
        <v>0</v>
      </c>
      <c r="F84" s="278"/>
      <c r="G84" s="278">
        <v>0</v>
      </c>
      <c r="H84" s="278">
        <f t="shared" si="50"/>
        <v>0</v>
      </c>
      <c r="I84" s="278">
        <v>0</v>
      </c>
      <c r="J84" s="278">
        <v>0</v>
      </c>
      <c r="K84" s="278" t="e">
        <f>+I84-J84+MAYO!K84</f>
        <v>#REF!</v>
      </c>
      <c r="L84" s="362" t="e">
        <f t="shared" si="1"/>
        <v>#REF!</v>
      </c>
      <c r="M84" s="278" t="e">
        <f t="shared" si="51"/>
        <v>#REF!</v>
      </c>
      <c r="N84" s="278">
        <v>0</v>
      </c>
      <c r="O84" s="278">
        <v>0</v>
      </c>
      <c r="P84" s="278" t="e">
        <f>+N84+MAYO!P84</f>
        <v>#REF!</v>
      </c>
      <c r="Q84" s="362" t="e">
        <f t="shared" si="2"/>
        <v>#REF!</v>
      </c>
      <c r="R84" s="279" t="e">
        <f t="shared" si="52"/>
        <v>#REF!</v>
      </c>
      <c r="S84" s="362" t="e">
        <f t="shared" si="3"/>
        <v>#REF!</v>
      </c>
      <c r="T84" s="278" t="e">
        <f>+MAYO!V84</f>
        <v>#REF!</v>
      </c>
      <c r="U84" s="278">
        <v>0</v>
      </c>
      <c r="V84" s="278" t="e">
        <f t="shared" si="53"/>
        <v>#REF!</v>
      </c>
      <c r="W84" s="362" t="e">
        <f t="shared" si="4"/>
        <v>#REF!</v>
      </c>
      <c r="X84" s="278">
        <f t="shared" si="54"/>
        <v>0</v>
      </c>
      <c r="Y84" s="278" t="e">
        <f>+X84+MAYO!Y84</f>
        <v>#REF!</v>
      </c>
      <c r="Z84" s="362" t="e">
        <f t="shared" si="5"/>
        <v>#REF!</v>
      </c>
      <c r="AA84" s="282" t="e">
        <f t="shared" si="55"/>
        <v>#REF!</v>
      </c>
    </row>
    <row r="85" spans="1:28" s="275" customFormat="1" x14ac:dyDescent="0.2">
      <c r="A85" s="276" t="s">
        <v>224</v>
      </c>
      <c r="B85" s="325" t="s">
        <v>225</v>
      </c>
      <c r="C85" s="278">
        <v>0</v>
      </c>
      <c r="D85" s="278">
        <v>0</v>
      </c>
      <c r="E85" s="278">
        <v>0</v>
      </c>
      <c r="F85" s="278"/>
      <c r="G85" s="278">
        <v>0</v>
      </c>
      <c r="H85" s="278">
        <f t="shared" si="50"/>
        <v>0</v>
      </c>
      <c r="I85" s="278">
        <v>0</v>
      </c>
      <c r="J85" s="278">
        <v>0</v>
      </c>
      <c r="K85" s="278" t="e">
        <f>+I85-J85+MAYO!K85</f>
        <v>#REF!</v>
      </c>
      <c r="L85" s="362" t="e">
        <f t="shared" si="1"/>
        <v>#REF!</v>
      </c>
      <c r="M85" s="278" t="e">
        <f t="shared" si="51"/>
        <v>#REF!</v>
      </c>
      <c r="N85" s="278">
        <v>0</v>
      </c>
      <c r="O85" s="278">
        <v>0</v>
      </c>
      <c r="P85" s="278" t="e">
        <f>+N85+MAYO!P85</f>
        <v>#REF!</v>
      </c>
      <c r="Q85" s="362" t="e">
        <f t="shared" si="2"/>
        <v>#REF!</v>
      </c>
      <c r="R85" s="279" t="e">
        <f t="shared" si="52"/>
        <v>#REF!</v>
      </c>
      <c r="S85" s="362" t="e">
        <f t="shared" si="3"/>
        <v>#REF!</v>
      </c>
      <c r="T85" s="278" t="e">
        <f>+MAYO!V85</f>
        <v>#REF!</v>
      </c>
      <c r="U85" s="278">
        <v>0</v>
      </c>
      <c r="V85" s="278" t="e">
        <f t="shared" si="53"/>
        <v>#REF!</v>
      </c>
      <c r="W85" s="362" t="e">
        <f t="shared" si="4"/>
        <v>#REF!</v>
      </c>
      <c r="X85" s="278">
        <f t="shared" si="54"/>
        <v>0</v>
      </c>
      <c r="Y85" s="278" t="e">
        <f>+X85+MAYO!Y85</f>
        <v>#REF!</v>
      </c>
      <c r="Z85" s="362" t="e">
        <f t="shared" si="5"/>
        <v>#REF!</v>
      </c>
      <c r="AA85" s="282" t="e">
        <f t="shared" si="55"/>
        <v>#REF!</v>
      </c>
    </row>
    <row r="86" spans="1:28" s="275" customFormat="1" x14ac:dyDescent="0.2">
      <c r="A86" s="276" t="s">
        <v>226</v>
      </c>
      <c r="B86" s="325" t="s">
        <v>227</v>
      </c>
      <c r="C86" s="278">
        <v>0</v>
      </c>
      <c r="D86" s="278">
        <v>0</v>
      </c>
      <c r="E86" s="278">
        <v>0</v>
      </c>
      <c r="F86" s="278"/>
      <c r="G86" s="278">
        <v>0</v>
      </c>
      <c r="H86" s="278">
        <f t="shared" si="50"/>
        <v>0</v>
      </c>
      <c r="I86" s="278">
        <v>0</v>
      </c>
      <c r="J86" s="278">
        <v>0</v>
      </c>
      <c r="K86" s="278" t="e">
        <f>+I86-J86+MAYO!K86</f>
        <v>#REF!</v>
      </c>
      <c r="L86" s="362" t="e">
        <f t="shared" si="1"/>
        <v>#REF!</v>
      </c>
      <c r="M86" s="278" t="e">
        <f t="shared" si="51"/>
        <v>#REF!</v>
      </c>
      <c r="N86" s="278">
        <v>0</v>
      </c>
      <c r="O86" s="278">
        <v>0</v>
      </c>
      <c r="P86" s="278" t="e">
        <f>+N86+MAYO!P86</f>
        <v>#REF!</v>
      </c>
      <c r="Q86" s="362" t="e">
        <f t="shared" si="2"/>
        <v>#REF!</v>
      </c>
      <c r="R86" s="279" t="e">
        <f t="shared" si="52"/>
        <v>#REF!</v>
      </c>
      <c r="S86" s="362" t="e">
        <f t="shared" si="3"/>
        <v>#REF!</v>
      </c>
      <c r="T86" s="278" t="e">
        <f>+MAYO!V86</f>
        <v>#REF!</v>
      </c>
      <c r="U86" s="278">
        <v>0</v>
      </c>
      <c r="V86" s="278" t="e">
        <f t="shared" si="53"/>
        <v>#REF!</v>
      </c>
      <c r="W86" s="362" t="e">
        <f t="shared" si="4"/>
        <v>#REF!</v>
      </c>
      <c r="X86" s="278">
        <f t="shared" si="54"/>
        <v>0</v>
      </c>
      <c r="Y86" s="278" t="e">
        <f>+X86+MAYO!Y86</f>
        <v>#REF!</v>
      </c>
      <c r="Z86" s="362" t="e">
        <f t="shared" si="5"/>
        <v>#REF!</v>
      </c>
      <c r="AA86" s="282" t="e">
        <f t="shared" si="55"/>
        <v>#REF!</v>
      </c>
    </row>
    <row r="87" spans="1:28" s="275" customFormat="1" x14ac:dyDescent="0.2">
      <c r="A87" s="276" t="s">
        <v>228</v>
      </c>
      <c r="B87" s="325" t="s">
        <v>229</v>
      </c>
      <c r="C87" s="278">
        <v>0</v>
      </c>
      <c r="D87" s="278">
        <v>0</v>
      </c>
      <c r="E87" s="278">
        <v>0</v>
      </c>
      <c r="F87" s="278"/>
      <c r="G87" s="278">
        <v>0</v>
      </c>
      <c r="H87" s="278">
        <f t="shared" si="50"/>
        <v>0</v>
      </c>
      <c r="I87" s="278">
        <v>0</v>
      </c>
      <c r="J87" s="278">
        <v>0</v>
      </c>
      <c r="K87" s="278" t="e">
        <f>+I87-J87+MAYO!K87</f>
        <v>#REF!</v>
      </c>
      <c r="L87" s="362" t="e">
        <f t="shared" si="1"/>
        <v>#REF!</v>
      </c>
      <c r="M87" s="278" t="e">
        <f t="shared" si="51"/>
        <v>#REF!</v>
      </c>
      <c r="N87" s="278">
        <v>0</v>
      </c>
      <c r="O87" s="278">
        <v>0</v>
      </c>
      <c r="P87" s="278" t="e">
        <f>+N87+MAYO!P87</f>
        <v>#REF!</v>
      </c>
      <c r="Q87" s="362" t="e">
        <f t="shared" si="2"/>
        <v>#REF!</v>
      </c>
      <c r="R87" s="279" t="e">
        <f t="shared" si="52"/>
        <v>#REF!</v>
      </c>
      <c r="S87" s="362" t="e">
        <f t="shared" si="3"/>
        <v>#REF!</v>
      </c>
      <c r="T87" s="278" t="e">
        <f>+MAYO!V87</f>
        <v>#REF!</v>
      </c>
      <c r="U87" s="278"/>
      <c r="V87" s="278" t="e">
        <f t="shared" si="53"/>
        <v>#REF!</v>
      </c>
      <c r="W87" s="362" t="e">
        <f t="shared" si="4"/>
        <v>#REF!</v>
      </c>
      <c r="X87" s="278">
        <f t="shared" si="54"/>
        <v>0</v>
      </c>
      <c r="Y87" s="278" t="e">
        <f>+X87+MAYO!Y87</f>
        <v>#REF!</v>
      </c>
      <c r="Z87" s="362" t="e">
        <f t="shared" si="5"/>
        <v>#REF!</v>
      </c>
      <c r="AA87" s="282" t="e">
        <f t="shared" si="55"/>
        <v>#REF!</v>
      </c>
    </row>
    <row r="88" spans="1:28" s="275" customFormat="1" x14ac:dyDescent="0.2">
      <c r="A88" s="276" t="s">
        <v>230</v>
      </c>
      <c r="B88" s="325" t="s">
        <v>231</v>
      </c>
      <c r="C88" s="278">
        <v>0</v>
      </c>
      <c r="D88" s="278">
        <v>0</v>
      </c>
      <c r="E88" s="278">
        <v>0</v>
      </c>
      <c r="F88" s="278"/>
      <c r="G88" s="278">
        <v>0</v>
      </c>
      <c r="H88" s="278">
        <f t="shared" si="50"/>
        <v>0</v>
      </c>
      <c r="I88" s="278">
        <v>0</v>
      </c>
      <c r="J88" s="278">
        <v>0</v>
      </c>
      <c r="K88" s="278" t="e">
        <f>+I88-J88+MAYO!K88</f>
        <v>#REF!</v>
      </c>
      <c r="L88" s="362" t="e">
        <f t="shared" si="1"/>
        <v>#REF!</v>
      </c>
      <c r="M88" s="278" t="e">
        <f t="shared" si="51"/>
        <v>#REF!</v>
      </c>
      <c r="N88" s="278">
        <v>0</v>
      </c>
      <c r="O88" s="278">
        <v>0</v>
      </c>
      <c r="P88" s="278" t="e">
        <f>+N88+MAYO!P88</f>
        <v>#REF!</v>
      </c>
      <c r="Q88" s="362" t="e">
        <f t="shared" si="2"/>
        <v>#REF!</v>
      </c>
      <c r="R88" s="279" t="e">
        <f t="shared" si="52"/>
        <v>#REF!</v>
      </c>
      <c r="S88" s="362" t="e">
        <f t="shared" si="3"/>
        <v>#REF!</v>
      </c>
      <c r="T88" s="278" t="e">
        <f>+MAYO!V88</f>
        <v>#REF!</v>
      </c>
      <c r="U88" s="278">
        <v>0</v>
      </c>
      <c r="V88" s="278" t="e">
        <f t="shared" si="53"/>
        <v>#REF!</v>
      </c>
      <c r="W88" s="362" t="e">
        <f t="shared" si="4"/>
        <v>#REF!</v>
      </c>
      <c r="X88" s="278">
        <f t="shared" si="54"/>
        <v>0</v>
      </c>
      <c r="Y88" s="278" t="e">
        <f>+X88+MAYO!Y88</f>
        <v>#REF!</v>
      </c>
      <c r="Z88" s="362" t="e">
        <f t="shared" si="5"/>
        <v>#REF!</v>
      </c>
      <c r="AA88" s="282" t="e">
        <f t="shared" si="55"/>
        <v>#REF!</v>
      </c>
    </row>
    <row r="89" spans="1:28" s="275" customFormat="1" x14ac:dyDescent="0.2">
      <c r="A89" s="276" t="s">
        <v>232</v>
      </c>
      <c r="B89" s="325" t="s">
        <v>233</v>
      </c>
      <c r="C89" s="278">
        <v>0</v>
      </c>
      <c r="D89" s="278">
        <v>0</v>
      </c>
      <c r="E89" s="278">
        <v>0</v>
      </c>
      <c r="F89" s="278"/>
      <c r="G89" s="278">
        <v>0</v>
      </c>
      <c r="H89" s="278">
        <f t="shared" si="50"/>
        <v>0</v>
      </c>
      <c r="I89" s="278">
        <v>0</v>
      </c>
      <c r="J89" s="278">
        <v>0</v>
      </c>
      <c r="K89" s="278" t="e">
        <f>+I89-J89+MAYO!K89</f>
        <v>#REF!</v>
      </c>
      <c r="L89" s="362" t="e">
        <f t="shared" si="1"/>
        <v>#REF!</v>
      </c>
      <c r="M89" s="278" t="e">
        <f t="shared" si="51"/>
        <v>#REF!</v>
      </c>
      <c r="N89" s="278">
        <v>0</v>
      </c>
      <c r="O89" s="278">
        <v>0</v>
      </c>
      <c r="P89" s="278" t="e">
        <f>+N89+MAYO!P89</f>
        <v>#REF!</v>
      </c>
      <c r="Q89" s="362" t="e">
        <f t="shared" si="2"/>
        <v>#REF!</v>
      </c>
      <c r="R89" s="279" t="e">
        <f t="shared" si="52"/>
        <v>#REF!</v>
      </c>
      <c r="S89" s="362" t="e">
        <f t="shared" si="3"/>
        <v>#REF!</v>
      </c>
      <c r="T89" s="278" t="e">
        <f>+MAYO!V89</f>
        <v>#REF!</v>
      </c>
      <c r="U89" s="278">
        <v>0</v>
      </c>
      <c r="V89" s="278" t="e">
        <f t="shared" si="53"/>
        <v>#REF!</v>
      </c>
      <c r="W89" s="362" t="e">
        <f t="shared" si="4"/>
        <v>#REF!</v>
      </c>
      <c r="X89" s="278">
        <f t="shared" si="54"/>
        <v>0</v>
      </c>
      <c r="Y89" s="278" t="e">
        <f>+X89+MAYO!Y89</f>
        <v>#REF!</v>
      </c>
      <c r="Z89" s="362" t="e">
        <f t="shared" si="5"/>
        <v>#REF!</v>
      </c>
      <c r="AA89" s="282" t="e">
        <f t="shared" si="55"/>
        <v>#REF!</v>
      </c>
    </row>
    <row r="90" spans="1:28" s="275" customFormat="1" x14ac:dyDescent="0.2">
      <c r="A90" s="276" t="s">
        <v>234</v>
      </c>
      <c r="B90" s="325" t="s">
        <v>235</v>
      </c>
      <c r="C90" s="278">
        <v>0</v>
      </c>
      <c r="D90" s="278">
        <v>0</v>
      </c>
      <c r="E90" s="278">
        <v>0</v>
      </c>
      <c r="F90" s="278"/>
      <c r="G90" s="278">
        <v>0</v>
      </c>
      <c r="H90" s="278">
        <f t="shared" si="50"/>
        <v>0</v>
      </c>
      <c r="I90" s="278">
        <v>0</v>
      </c>
      <c r="J90" s="278">
        <v>0</v>
      </c>
      <c r="K90" s="278" t="e">
        <f>+I90-J90+MAYO!K90</f>
        <v>#REF!</v>
      </c>
      <c r="L90" s="362" t="e">
        <f t="shared" si="1"/>
        <v>#REF!</v>
      </c>
      <c r="M90" s="278" t="e">
        <f t="shared" si="51"/>
        <v>#REF!</v>
      </c>
      <c r="N90" s="278">
        <v>0</v>
      </c>
      <c r="O90" s="278">
        <v>0</v>
      </c>
      <c r="P90" s="278" t="e">
        <f>+N90+MAYO!P90</f>
        <v>#REF!</v>
      </c>
      <c r="Q90" s="362" t="e">
        <f t="shared" si="2"/>
        <v>#REF!</v>
      </c>
      <c r="R90" s="279" t="e">
        <f t="shared" si="52"/>
        <v>#REF!</v>
      </c>
      <c r="S90" s="362" t="e">
        <f t="shared" si="3"/>
        <v>#REF!</v>
      </c>
      <c r="T90" s="278" t="e">
        <f>+MAYO!V90</f>
        <v>#REF!</v>
      </c>
      <c r="U90" s="278">
        <v>0</v>
      </c>
      <c r="V90" s="278" t="e">
        <f t="shared" si="53"/>
        <v>#REF!</v>
      </c>
      <c r="W90" s="362" t="e">
        <f t="shared" si="4"/>
        <v>#REF!</v>
      </c>
      <c r="X90" s="278">
        <f t="shared" si="54"/>
        <v>0</v>
      </c>
      <c r="Y90" s="278" t="e">
        <f>+X90+MAYO!Y90</f>
        <v>#REF!</v>
      </c>
      <c r="Z90" s="362" t="e">
        <f t="shared" si="5"/>
        <v>#REF!</v>
      </c>
      <c r="AA90" s="282" t="e">
        <f t="shared" si="55"/>
        <v>#REF!</v>
      </c>
    </row>
    <row r="91" spans="1:28" s="275" customFormat="1" x14ac:dyDescent="0.2">
      <c r="A91" s="284" t="s">
        <v>236</v>
      </c>
      <c r="B91" s="325" t="s">
        <v>237</v>
      </c>
      <c r="C91" s="287">
        <v>0</v>
      </c>
      <c r="D91" s="286">
        <v>0</v>
      </c>
      <c r="E91" s="286">
        <v>0</v>
      </c>
      <c r="F91" s="286"/>
      <c r="G91" s="286">
        <v>0</v>
      </c>
      <c r="H91" s="286">
        <f t="shared" si="50"/>
        <v>0</v>
      </c>
      <c r="I91" s="286">
        <v>0</v>
      </c>
      <c r="J91" s="286">
        <v>0</v>
      </c>
      <c r="K91" s="286" t="e">
        <f>+I91-J91+MAYO!K91</f>
        <v>#REF!</v>
      </c>
      <c r="L91" s="363" t="e">
        <f t="shared" si="1"/>
        <v>#REF!</v>
      </c>
      <c r="M91" s="286" t="e">
        <f t="shared" si="51"/>
        <v>#REF!</v>
      </c>
      <c r="N91" s="286">
        <v>0</v>
      </c>
      <c r="O91" s="286">
        <v>0</v>
      </c>
      <c r="P91" s="286" t="e">
        <f>+N91+MAYO!P91</f>
        <v>#REF!</v>
      </c>
      <c r="Q91" s="363" t="e">
        <f t="shared" si="2"/>
        <v>#REF!</v>
      </c>
      <c r="R91" s="287" t="e">
        <f t="shared" si="52"/>
        <v>#REF!</v>
      </c>
      <c r="S91" s="363" t="e">
        <f t="shared" si="3"/>
        <v>#REF!</v>
      </c>
      <c r="T91" s="286" t="e">
        <f>+MAYO!V91</f>
        <v>#REF!</v>
      </c>
      <c r="U91" s="286">
        <v>0</v>
      </c>
      <c r="V91" s="286" t="e">
        <f t="shared" si="53"/>
        <v>#REF!</v>
      </c>
      <c r="W91" s="363" t="e">
        <f t="shared" si="4"/>
        <v>#REF!</v>
      </c>
      <c r="X91" s="286">
        <f t="shared" si="54"/>
        <v>0</v>
      </c>
      <c r="Y91" s="286" t="e">
        <f>+X91+MAYO!Y91</f>
        <v>#REF!</v>
      </c>
      <c r="Z91" s="363" t="e">
        <f t="shared" si="5"/>
        <v>#REF!</v>
      </c>
      <c r="AA91" s="290" t="e">
        <f t="shared" si="55"/>
        <v>#REF!</v>
      </c>
    </row>
    <row r="92" spans="1:28" s="358" customFormat="1" x14ac:dyDescent="0.2">
      <c r="A92" s="326">
        <v>4</v>
      </c>
      <c r="B92" s="327" t="s">
        <v>238</v>
      </c>
      <c r="C92" s="252">
        <f t="shared" ref="C92:K94" si="56">+C93</f>
        <v>0</v>
      </c>
      <c r="D92" s="399">
        <f t="shared" si="56"/>
        <v>0</v>
      </c>
      <c r="E92" s="399">
        <f t="shared" si="56"/>
        <v>0</v>
      </c>
      <c r="F92" s="252">
        <f t="shared" si="56"/>
        <v>0</v>
      </c>
      <c r="G92" s="399">
        <f t="shared" si="56"/>
        <v>0</v>
      </c>
      <c r="H92" s="399">
        <f t="shared" si="56"/>
        <v>0</v>
      </c>
      <c r="I92" s="399">
        <f t="shared" si="56"/>
        <v>0</v>
      </c>
      <c r="J92" s="399">
        <f t="shared" si="56"/>
        <v>0</v>
      </c>
      <c r="K92" s="399" t="e">
        <f t="shared" si="56"/>
        <v>#REF!</v>
      </c>
      <c r="L92" s="357" t="e">
        <f t="shared" si="1"/>
        <v>#REF!</v>
      </c>
      <c r="M92" s="399" t="e">
        <f t="shared" ref="M92:P94" si="57">+M93</f>
        <v>#REF!</v>
      </c>
      <c r="N92" s="399">
        <f t="shared" si="57"/>
        <v>0</v>
      </c>
      <c r="O92" s="399">
        <f t="shared" si="57"/>
        <v>0</v>
      </c>
      <c r="P92" s="399" t="e">
        <f t="shared" si="57"/>
        <v>#REF!</v>
      </c>
      <c r="Q92" s="357" t="e">
        <f t="shared" si="2"/>
        <v>#REF!</v>
      </c>
      <c r="R92" s="399" t="e">
        <f>+R93</f>
        <v>#REF!</v>
      </c>
      <c r="S92" s="357" t="e">
        <f t="shared" si="3"/>
        <v>#REF!</v>
      </c>
      <c r="T92" s="399" t="e">
        <f t="shared" ref="T92:V94" si="58">+T93</f>
        <v>#REF!</v>
      </c>
      <c r="U92" s="399">
        <f t="shared" si="58"/>
        <v>0</v>
      </c>
      <c r="V92" s="399" t="e">
        <f t="shared" si="58"/>
        <v>#REF!</v>
      </c>
      <c r="W92" s="357" t="e">
        <f t="shared" si="4"/>
        <v>#REF!</v>
      </c>
      <c r="X92" s="399">
        <f t="shared" ref="X92:Y94" si="59">+X93</f>
        <v>0</v>
      </c>
      <c r="Y92" s="399" t="e">
        <f t="shared" si="59"/>
        <v>#REF!</v>
      </c>
      <c r="Z92" s="357" t="e">
        <f t="shared" si="5"/>
        <v>#REF!</v>
      </c>
      <c r="AA92" s="255" t="e">
        <f>+AA93</f>
        <v>#REF!</v>
      </c>
    </row>
    <row r="93" spans="1:28" s="358" customFormat="1" x14ac:dyDescent="0.2">
      <c r="A93" s="328" t="s">
        <v>239</v>
      </c>
      <c r="B93" s="329" t="s">
        <v>185</v>
      </c>
      <c r="C93" s="258">
        <f t="shared" si="56"/>
        <v>0</v>
      </c>
      <c r="D93" s="258">
        <f t="shared" si="56"/>
        <v>0</v>
      </c>
      <c r="E93" s="258">
        <f t="shared" si="56"/>
        <v>0</v>
      </c>
      <c r="F93" s="258">
        <f t="shared" si="56"/>
        <v>0</v>
      </c>
      <c r="G93" s="258">
        <f t="shared" si="56"/>
        <v>0</v>
      </c>
      <c r="H93" s="258">
        <f t="shared" si="56"/>
        <v>0</v>
      </c>
      <c r="I93" s="258">
        <f t="shared" si="56"/>
        <v>0</v>
      </c>
      <c r="J93" s="258">
        <f t="shared" si="56"/>
        <v>0</v>
      </c>
      <c r="K93" s="258" t="e">
        <f t="shared" si="56"/>
        <v>#REF!</v>
      </c>
      <c r="L93" s="359" t="e">
        <f t="shared" si="1"/>
        <v>#REF!</v>
      </c>
      <c r="M93" s="258" t="e">
        <f t="shared" si="57"/>
        <v>#REF!</v>
      </c>
      <c r="N93" s="258">
        <f t="shared" si="57"/>
        <v>0</v>
      </c>
      <c r="O93" s="258">
        <f t="shared" si="57"/>
        <v>0</v>
      </c>
      <c r="P93" s="258" t="e">
        <f t="shared" si="57"/>
        <v>#REF!</v>
      </c>
      <c r="Q93" s="359" t="e">
        <f t="shared" si="2"/>
        <v>#REF!</v>
      </c>
      <c r="R93" s="258" t="e">
        <f>+R94</f>
        <v>#REF!</v>
      </c>
      <c r="S93" s="359" t="e">
        <f t="shared" si="3"/>
        <v>#REF!</v>
      </c>
      <c r="T93" s="258" t="e">
        <f t="shared" si="58"/>
        <v>#REF!</v>
      </c>
      <c r="U93" s="258">
        <f t="shared" si="58"/>
        <v>0</v>
      </c>
      <c r="V93" s="258" t="e">
        <f t="shared" si="58"/>
        <v>#REF!</v>
      </c>
      <c r="W93" s="359" t="e">
        <f t="shared" si="4"/>
        <v>#REF!</v>
      </c>
      <c r="X93" s="258">
        <f t="shared" si="59"/>
        <v>0</v>
      </c>
      <c r="Y93" s="258" t="e">
        <f t="shared" si="59"/>
        <v>#REF!</v>
      </c>
      <c r="Z93" s="359" t="e">
        <f t="shared" si="5"/>
        <v>#REF!</v>
      </c>
      <c r="AA93" s="261" t="e">
        <f>+AA94</f>
        <v>#REF!</v>
      </c>
    </row>
    <row r="94" spans="1:28" s="358" customFormat="1" x14ac:dyDescent="0.2">
      <c r="A94" s="330" t="s">
        <v>240</v>
      </c>
      <c r="B94" s="329" t="s">
        <v>188</v>
      </c>
      <c r="C94" s="258">
        <f t="shared" si="56"/>
        <v>0</v>
      </c>
      <c r="D94" s="258">
        <f t="shared" si="56"/>
        <v>0</v>
      </c>
      <c r="E94" s="258">
        <f t="shared" si="56"/>
        <v>0</v>
      </c>
      <c r="F94" s="258">
        <f t="shared" si="56"/>
        <v>0</v>
      </c>
      <c r="G94" s="258">
        <f t="shared" si="56"/>
        <v>0</v>
      </c>
      <c r="H94" s="258">
        <f t="shared" si="56"/>
        <v>0</v>
      </c>
      <c r="I94" s="258">
        <f t="shared" si="56"/>
        <v>0</v>
      </c>
      <c r="J94" s="258">
        <f t="shared" si="56"/>
        <v>0</v>
      </c>
      <c r="K94" s="258" t="e">
        <f t="shared" si="56"/>
        <v>#REF!</v>
      </c>
      <c r="L94" s="359" t="e">
        <f t="shared" si="1"/>
        <v>#REF!</v>
      </c>
      <c r="M94" s="258" t="e">
        <f t="shared" si="57"/>
        <v>#REF!</v>
      </c>
      <c r="N94" s="258">
        <f t="shared" si="57"/>
        <v>0</v>
      </c>
      <c r="O94" s="258">
        <f t="shared" si="57"/>
        <v>0</v>
      </c>
      <c r="P94" s="258" t="e">
        <f t="shared" si="57"/>
        <v>#REF!</v>
      </c>
      <c r="Q94" s="359" t="e">
        <f t="shared" si="2"/>
        <v>#REF!</v>
      </c>
      <c r="R94" s="258" t="e">
        <f>+R95</f>
        <v>#REF!</v>
      </c>
      <c r="S94" s="359" t="e">
        <f t="shared" si="3"/>
        <v>#REF!</v>
      </c>
      <c r="T94" s="258" t="e">
        <f t="shared" si="58"/>
        <v>#REF!</v>
      </c>
      <c r="U94" s="258">
        <f t="shared" si="58"/>
        <v>0</v>
      </c>
      <c r="V94" s="258" t="e">
        <f t="shared" si="58"/>
        <v>#REF!</v>
      </c>
      <c r="W94" s="359" t="e">
        <f t="shared" si="4"/>
        <v>#REF!</v>
      </c>
      <c r="X94" s="258">
        <f t="shared" si="59"/>
        <v>0</v>
      </c>
      <c r="Y94" s="258" t="e">
        <f t="shared" si="59"/>
        <v>#REF!</v>
      </c>
      <c r="Z94" s="359" t="e">
        <f t="shared" si="5"/>
        <v>#REF!</v>
      </c>
      <c r="AA94" s="261" t="e">
        <f>+AA95</f>
        <v>#REF!</v>
      </c>
    </row>
    <row r="95" spans="1:28" s="358" customFormat="1" x14ac:dyDescent="0.2">
      <c r="A95" s="331" t="s">
        <v>241</v>
      </c>
      <c r="B95" s="332" t="s">
        <v>190</v>
      </c>
      <c r="C95" s="264">
        <f t="shared" ref="C95:K95" si="60">SUM(C96:C99)</f>
        <v>0</v>
      </c>
      <c r="D95" s="264">
        <f t="shared" si="60"/>
        <v>0</v>
      </c>
      <c r="E95" s="264">
        <f t="shared" si="60"/>
        <v>0</v>
      </c>
      <c r="F95" s="264">
        <f t="shared" si="60"/>
        <v>0</v>
      </c>
      <c r="G95" s="264">
        <f t="shared" si="60"/>
        <v>0</v>
      </c>
      <c r="H95" s="264">
        <f t="shared" si="60"/>
        <v>0</v>
      </c>
      <c r="I95" s="264">
        <f t="shared" si="60"/>
        <v>0</v>
      </c>
      <c r="J95" s="264">
        <f t="shared" si="60"/>
        <v>0</v>
      </c>
      <c r="K95" s="264" t="e">
        <f t="shared" si="60"/>
        <v>#REF!</v>
      </c>
      <c r="L95" s="360" t="e">
        <f t="shared" si="1"/>
        <v>#REF!</v>
      </c>
      <c r="M95" s="264" t="e">
        <f>SUM(M96:M99)</f>
        <v>#REF!</v>
      </c>
      <c r="N95" s="264">
        <f>SUM(N96:N99)</f>
        <v>0</v>
      </c>
      <c r="O95" s="264">
        <f>SUM(O96:O99)</f>
        <v>0</v>
      </c>
      <c r="P95" s="264" t="e">
        <f>SUM(P96:P99)</f>
        <v>#REF!</v>
      </c>
      <c r="Q95" s="360" t="e">
        <f t="shared" si="2"/>
        <v>#REF!</v>
      </c>
      <c r="R95" s="264" t="e">
        <f>SUM(R96:R99)</f>
        <v>#REF!</v>
      </c>
      <c r="S95" s="360" t="e">
        <f t="shared" si="3"/>
        <v>#REF!</v>
      </c>
      <c r="T95" s="264" t="e">
        <f>SUM(T96:T99)</f>
        <v>#REF!</v>
      </c>
      <c r="U95" s="264">
        <f>SUM(U96:U99)</f>
        <v>0</v>
      </c>
      <c r="V95" s="264" t="e">
        <f>SUM(V96:V99)</f>
        <v>#REF!</v>
      </c>
      <c r="W95" s="360" t="e">
        <f t="shared" si="4"/>
        <v>#REF!</v>
      </c>
      <c r="X95" s="264">
        <f>SUM(X96:X99)</f>
        <v>0</v>
      </c>
      <c r="Y95" s="264" t="e">
        <f>SUM(Y96:Y99)</f>
        <v>#REF!</v>
      </c>
      <c r="Z95" s="360" t="e">
        <f t="shared" si="5"/>
        <v>#REF!</v>
      </c>
      <c r="AA95" s="267" t="e">
        <f>SUM(AA96:AA99)</f>
        <v>#REF!</v>
      </c>
    </row>
    <row r="96" spans="1:28" s="275" customFormat="1" x14ac:dyDescent="0.2">
      <c r="A96" s="297" t="s">
        <v>242</v>
      </c>
      <c r="B96" s="304" t="s">
        <v>243</v>
      </c>
      <c r="C96" s="270">
        <v>0</v>
      </c>
      <c r="D96" s="271">
        <v>0</v>
      </c>
      <c r="E96" s="271">
        <v>0</v>
      </c>
      <c r="F96" s="271"/>
      <c r="G96" s="271">
        <v>0</v>
      </c>
      <c r="H96" s="270">
        <f>+C96+D96-E96+F96-G96</f>
        <v>0</v>
      </c>
      <c r="I96" s="271">
        <f>+'CDP-RP JUN'!C261</f>
        <v>0</v>
      </c>
      <c r="J96" s="271">
        <v>0</v>
      </c>
      <c r="K96" s="270" t="e">
        <f>+I96-J96+MAYO!K96</f>
        <v>#REF!</v>
      </c>
      <c r="L96" s="361" t="e">
        <f t="shared" si="1"/>
        <v>#REF!</v>
      </c>
      <c r="M96" s="271" t="e">
        <f>+H96-K96</f>
        <v>#REF!</v>
      </c>
      <c r="N96" s="271">
        <f>+'CDP-RP JUN'!G261</f>
        <v>0</v>
      </c>
      <c r="O96" s="271">
        <v>0</v>
      </c>
      <c r="P96" s="270" t="e">
        <f>+N96+MAYO!P96</f>
        <v>#REF!</v>
      </c>
      <c r="Q96" s="361" t="e">
        <f t="shared" si="2"/>
        <v>#REF!</v>
      </c>
      <c r="R96" s="271" t="e">
        <f>+H96-P96</f>
        <v>#REF!</v>
      </c>
      <c r="S96" s="361" t="e">
        <f t="shared" si="3"/>
        <v>#REF!</v>
      </c>
      <c r="T96" s="270" t="e">
        <f>+MAYO!V96</f>
        <v>#REF!</v>
      </c>
      <c r="U96" s="270"/>
      <c r="V96" s="270" t="e">
        <f>+T96+U96</f>
        <v>#REF!</v>
      </c>
      <c r="W96" s="361" t="e">
        <f t="shared" si="4"/>
        <v>#REF!</v>
      </c>
      <c r="X96" s="270">
        <f>+U96</f>
        <v>0</v>
      </c>
      <c r="Y96" s="270" t="e">
        <f>+X96+MAYO!Y96</f>
        <v>#REF!</v>
      </c>
      <c r="Z96" s="361" t="e">
        <f t="shared" si="5"/>
        <v>#REF!</v>
      </c>
      <c r="AA96" s="274" t="e">
        <f>+P96-Y96</f>
        <v>#REF!</v>
      </c>
      <c r="AB96" s="367"/>
    </row>
    <row r="97" spans="1:27" s="275" customFormat="1" x14ac:dyDescent="0.2">
      <c r="A97" s="276" t="s">
        <v>244</v>
      </c>
      <c r="B97" s="333" t="s">
        <v>245</v>
      </c>
      <c r="C97" s="278">
        <v>0</v>
      </c>
      <c r="D97" s="279">
        <v>0</v>
      </c>
      <c r="E97" s="279">
        <v>0</v>
      </c>
      <c r="F97" s="279"/>
      <c r="G97" s="279">
        <v>0</v>
      </c>
      <c r="H97" s="278">
        <f>+C97+D97-E97+F97-G97</f>
        <v>0</v>
      </c>
      <c r="I97" s="279">
        <f>+'CDP-RP JUN'!C268</f>
        <v>0</v>
      </c>
      <c r="J97" s="279">
        <v>0</v>
      </c>
      <c r="K97" s="278" t="e">
        <f>+I97-J97+MAYO!K97</f>
        <v>#REF!</v>
      </c>
      <c r="L97" s="362" t="e">
        <f t="shared" si="1"/>
        <v>#REF!</v>
      </c>
      <c r="M97" s="279" t="e">
        <f>+H97-K97</f>
        <v>#REF!</v>
      </c>
      <c r="N97" s="279">
        <f>+'CDP-RP JUN'!G268</f>
        <v>0</v>
      </c>
      <c r="O97" s="279">
        <v>0</v>
      </c>
      <c r="P97" s="278" t="e">
        <f>+N97+MAYO!P97</f>
        <v>#REF!</v>
      </c>
      <c r="Q97" s="362" t="e">
        <f t="shared" si="2"/>
        <v>#REF!</v>
      </c>
      <c r="R97" s="279" t="e">
        <f>+H97-P97</f>
        <v>#REF!</v>
      </c>
      <c r="S97" s="362" t="e">
        <f t="shared" si="3"/>
        <v>#REF!</v>
      </c>
      <c r="T97" s="278" t="e">
        <f>+MAYO!V97</f>
        <v>#REF!</v>
      </c>
      <c r="U97" s="278"/>
      <c r="V97" s="278" t="e">
        <f>+T97+U97</f>
        <v>#REF!</v>
      </c>
      <c r="W97" s="362" t="e">
        <f t="shared" si="4"/>
        <v>#REF!</v>
      </c>
      <c r="X97" s="278">
        <f>+U97</f>
        <v>0</v>
      </c>
      <c r="Y97" s="278" t="e">
        <f>+X97+MAYO!Y97</f>
        <v>#REF!</v>
      </c>
      <c r="Z97" s="362" t="e">
        <f t="shared" si="5"/>
        <v>#REF!</v>
      </c>
      <c r="AA97" s="282" t="e">
        <f>+P97-Y97</f>
        <v>#REF!</v>
      </c>
    </row>
    <row r="98" spans="1:27" s="275" customFormat="1" x14ac:dyDescent="0.2">
      <c r="A98" s="276" t="s">
        <v>246</v>
      </c>
      <c r="B98" s="333" t="s">
        <v>247</v>
      </c>
      <c r="C98" s="279"/>
      <c r="D98" s="279">
        <v>0</v>
      </c>
      <c r="E98" s="279">
        <v>0</v>
      </c>
      <c r="F98" s="279">
        <f>+MAYO!F98</f>
        <v>0</v>
      </c>
      <c r="G98" s="279">
        <v>0</v>
      </c>
      <c r="H98" s="278">
        <f>+C98+D98-E98+F98-G98</f>
        <v>0</v>
      </c>
      <c r="I98" s="279">
        <f>+'CDP-RP JUN'!C275</f>
        <v>0</v>
      </c>
      <c r="J98" s="279">
        <v>0</v>
      </c>
      <c r="K98" s="278" t="e">
        <f>+I98-J98+MAYO!K98</f>
        <v>#REF!</v>
      </c>
      <c r="L98" s="362" t="e">
        <f t="shared" si="1"/>
        <v>#REF!</v>
      </c>
      <c r="M98" s="279" t="e">
        <f>+H98-K98</f>
        <v>#REF!</v>
      </c>
      <c r="N98" s="279">
        <f>+'CDP-RP JUN'!G275</f>
        <v>0</v>
      </c>
      <c r="O98" s="279">
        <v>0</v>
      </c>
      <c r="P98" s="278" t="e">
        <f>+N98+MAYO!P98</f>
        <v>#REF!</v>
      </c>
      <c r="Q98" s="362" t="e">
        <f t="shared" si="2"/>
        <v>#REF!</v>
      </c>
      <c r="R98" s="279" t="e">
        <f>+H98-P98</f>
        <v>#REF!</v>
      </c>
      <c r="S98" s="362" t="e">
        <f t="shared" si="3"/>
        <v>#REF!</v>
      </c>
      <c r="T98" s="278" t="e">
        <f>+MAYO!V98</f>
        <v>#REF!</v>
      </c>
      <c r="U98" s="278"/>
      <c r="V98" s="278" t="e">
        <f>+T98+U98</f>
        <v>#REF!</v>
      </c>
      <c r="W98" s="362" t="e">
        <f t="shared" si="4"/>
        <v>#REF!</v>
      </c>
      <c r="X98" s="278">
        <f>+U98</f>
        <v>0</v>
      </c>
      <c r="Y98" s="278" t="e">
        <f>+X98+MAYO!Y98</f>
        <v>#REF!</v>
      </c>
      <c r="Z98" s="362" t="e">
        <f t="shared" si="5"/>
        <v>#REF!</v>
      </c>
      <c r="AA98" s="282" t="e">
        <f>+P98-Y98</f>
        <v>#REF!</v>
      </c>
    </row>
    <row r="99" spans="1:27" s="275" customFormat="1" x14ac:dyDescent="0.2">
      <c r="A99" s="374" t="s">
        <v>248</v>
      </c>
      <c r="B99" s="375" t="s">
        <v>249</v>
      </c>
      <c r="C99" s="372">
        <v>0</v>
      </c>
      <c r="D99" s="371">
        <v>0</v>
      </c>
      <c r="E99" s="371">
        <v>0</v>
      </c>
      <c r="F99" s="371"/>
      <c r="G99" s="371">
        <v>0</v>
      </c>
      <c r="H99" s="372">
        <f>+C99+D99-E99+F99-G99</f>
        <v>0</v>
      </c>
      <c r="I99" s="371">
        <f>+'CDP-RP JUN'!C304</f>
        <v>0</v>
      </c>
      <c r="J99" s="371">
        <v>0</v>
      </c>
      <c r="K99" s="372" t="e">
        <f>+I99-J99+MAYO!K99</f>
        <v>#REF!</v>
      </c>
      <c r="L99" s="376" t="e">
        <f t="shared" si="1"/>
        <v>#REF!</v>
      </c>
      <c r="M99" s="371" t="e">
        <f>+H99-K99</f>
        <v>#REF!</v>
      </c>
      <c r="N99" s="371">
        <f>+'CDP-RP JUN'!G304</f>
        <v>0</v>
      </c>
      <c r="O99" s="371">
        <v>0</v>
      </c>
      <c r="P99" s="372" t="e">
        <f>+N99+MAYO!P99</f>
        <v>#REF!</v>
      </c>
      <c r="Q99" s="376" t="e">
        <f t="shared" si="2"/>
        <v>#REF!</v>
      </c>
      <c r="R99" s="371" t="e">
        <f>+H99-P99</f>
        <v>#REF!</v>
      </c>
      <c r="S99" s="376" t="e">
        <f t="shared" si="3"/>
        <v>#REF!</v>
      </c>
      <c r="T99" s="372" t="e">
        <f>+MAYO!V99</f>
        <v>#REF!</v>
      </c>
      <c r="U99" s="372"/>
      <c r="V99" s="372" t="e">
        <f>+T99+U99</f>
        <v>#REF!</v>
      </c>
      <c r="W99" s="376" t="e">
        <f t="shared" si="4"/>
        <v>#REF!</v>
      </c>
      <c r="X99" s="372">
        <f>+U99</f>
        <v>0</v>
      </c>
      <c r="Y99" s="372" t="e">
        <f>+X99+MAYO!Y99</f>
        <v>#REF!</v>
      </c>
      <c r="Z99" s="376" t="e">
        <f t="shared" si="5"/>
        <v>#REF!</v>
      </c>
      <c r="AA99" s="377" t="e">
        <f>+P99-Y99</f>
        <v>#REF!</v>
      </c>
    </row>
    <row r="106" spans="1:27" s="216" customFormat="1" ht="18" x14ac:dyDescent="0.25">
      <c r="B106" s="335"/>
      <c r="C106" s="224"/>
      <c r="F106" s="400"/>
      <c r="G106" s="335"/>
      <c r="H106" s="335"/>
      <c r="I106" s="224"/>
      <c r="K106" s="224"/>
      <c r="L106" s="222"/>
      <c r="M106" s="224"/>
      <c r="N106" s="224"/>
      <c r="P106" s="224"/>
      <c r="Q106" s="222"/>
      <c r="R106" s="224"/>
      <c r="S106" s="222"/>
      <c r="W106" s="222"/>
      <c r="Y106" s="224"/>
      <c r="Z106" s="222"/>
      <c r="AA106" s="224"/>
    </row>
    <row r="107" spans="1:27" s="216" customFormat="1" ht="18" x14ac:dyDescent="0.25">
      <c r="B107" s="217" t="s">
        <v>250</v>
      </c>
      <c r="C107" s="219"/>
      <c r="D107" s="217"/>
      <c r="E107" s="217"/>
      <c r="F107" s="401" t="s">
        <v>251</v>
      </c>
      <c r="G107" s="217"/>
      <c r="I107" s="224"/>
      <c r="K107" s="224"/>
      <c r="L107" s="220"/>
      <c r="M107" s="224"/>
      <c r="N107" s="224"/>
      <c r="P107" s="224"/>
      <c r="Q107" s="222"/>
      <c r="R107" s="224"/>
      <c r="S107" s="222"/>
      <c r="W107" s="222"/>
      <c r="Y107" s="224"/>
      <c r="Z107" s="222"/>
      <c r="AA107" s="224"/>
    </row>
    <row r="108" spans="1:27" s="216" customFormat="1" ht="18" x14ac:dyDescent="0.25">
      <c r="B108" s="217" t="s">
        <v>252</v>
      </c>
      <c r="C108" s="219"/>
      <c r="D108" s="217"/>
      <c r="E108" s="217"/>
      <c r="F108" s="401" t="s">
        <v>253</v>
      </c>
      <c r="G108" s="217"/>
      <c r="I108" s="224"/>
      <c r="K108" s="224"/>
      <c r="L108" s="220"/>
      <c r="M108" s="224"/>
      <c r="N108" s="224"/>
      <c r="P108" s="224"/>
      <c r="Q108" s="222"/>
      <c r="R108" s="224"/>
      <c r="S108" s="222"/>
      <c r="W108" s="222"/>
      <c r="Y108" s="224"/>
      <c r="Z108" s="222"/>
      <c r="AA108" s="224"/>
    </row>
    <row r="109" spans="1:27" s="216" customFormat="1" ht="18" x14ac:dyDescent="0.25">
      <c r="B109" s="217" t="s">
        <v>254</v>
      </c>
      <c r="C109" s="224"/>
      <c r="F109" s="401" t="s">
        <v>255</v>
      </c>
      <c r="I109" s="224"/>
      <c r="K109" s="224"/>
      <c r="L109" s="222"/>
      <c r="M109" s="224"/>
      <c r="N109" s="224"/>
      <c r="P109" s="224"/>
      <c r="Q109" s="222"/>
      <c r="R109" s="224"/>
      <c r="S109" s="222"/>
      <c r="W109" s="222"/>
      <c r="Y109" s="224"/>
      <c r="Z109" s="222"/>
      <c r="AA109" s="224"/>
    </row>
  </sheetData>
  <sheetProtection selectLockedCells="1" selectUnlockedCells="1"/>
  <mergeCells count="28"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W6:W8"/>
    <mergeCell ref="X6:X8"/>
    <mergeCell ref="M6:M8"/>
    <mergeCell ref="N6:N8"/>
    <mergeCell ref="O6:O8"/>
    <mergeCell ref="P6:P8"/>
    <mergeCell ref="Q6:Q8"/>
    <mergeCell ref="R6:R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</mergeCells>
  <printOptions horizontalCentered="1"/>
  <pageMargins left="0.51180555555555551" right="0.51180555555555551" top="0" bottom="0" header="0.51180555555555551" footer="0.51180555555555551"/>
  <pageSetup firstPageNumber="0" fitToHeight="0"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opLeftCell="A259" workbookViewId="0">
      <selection activeCell="C257" sqref="C257"/>
    </sheetView>
  </sheetViews>
  <sheetFormatPr baseColWidth="10" defaultRowHeight="15.75" x14ac:dyDescent="0.25"/>
  <cols>
    <col min="1" max="1" width="15" style="118" customWidth="1"/>
    <col min="2" max="2" width="11.140625" style="118" customWidth="1"/>
    <col min="3" max="3" width="16.85546875" style="118" customWidth="1"/>
    <col min="4" max="4" width="103" style="118" customWidth="1"/>
    <col min="5" max="5" width="13.28515625" style="402" customWidth="1"/>
    <col min="6" max="6" width="11.5703125" style="402" customWidth="1"/>
    <col min="7" max="7" width="16.85546875" style="402" customWidth="1"/>
    <col min="8" max="16384" width="11.42578125" style="118"/>
  </cols>
  <sheetData>
    <row r="1" spans="1:7" x14ac:dyDescent="0.25">
      <c r="D1" s="403"/>
      <c r="G1" s="404"/>
    </row>
    <row r="2" spans="1:7" x14ac:dyDescent="0.25">
      <c r="D2" s="403"/>
      <c r="G2" s="404"/>
    </row>
    <row r="3" spans="1:7" x14ac:dyDescent="0.25">
      <c r="A3" s="405" t="s">
        <v>0</v>
      </c>
      <c r="B3" s="406" t="s">
        <v>1</v>
      </c>
      <c r="C3" s="406" t="s">
        <v>2</v>
      </c>
      <c r="D3" s="407" t="s">
        <v>3</v>
      </c>
      <c r="E3" s="406" t="s">
        <v>4</v>
      </c>
      <c r="F3" s="406" t="s">
        <v>5</v>
      </c>
      <c r="G3" s="408" t="s">
        <v>2</v>
      </c>
    </row>
    <row r="4" spans="1:7" x14ac:dyDescent="0.25">
      <c r="A4" s="409"/>
      <c r="B4" s="410"/>
      <c r="C4" s="411"/>
      <c r="D4" s="412"/>
      <c r="E4" s="413"/>
      <c r="F4" s="410"/>
      <c r="G4" s="414"/>
    </row>
    <row r="5" spans="1:7" x14ac:dyDescent="0.25">
      <c r="A5" s="415"/>
      <c r="B5" s="416"/>
      <c r="C5" s="417"/>
      <c r="D5" s="418"/>
      <c r="E5" s="419"/>
      <c r="F5" s="416"/>
      <c r="G5" s="417"/>
    </row>
    <row r="6" spans="1:7" x14ac:dyDescent="0.25">
      <c r="A6" s="420"/>
      <c r="B6" s="420"/>
      <c r="C6" s="417">
        <f>SUM(C4:C5)</f>
        <v>0</v>
      </c>
      <c r="D6" s="421" t="s">
        <v>6</v>
      </c>
      <c r="E6" s="416"/>
      <c r="F6" s="416"/>
      <c r="G6" s="417">
        <f>SUM(G4:G5)</f>
        <v>0</v>
      </c>
    </row>
    <row r="7" spans="1:7" x14ac:dyDescent="0.25">
      <c r="A7" s="422"/>
      <c r="B7" s="422"/>
      <c r="C7" s="422"/>
      <c r="D7" s="423"/>
      <c r="E7" s="424"/>
      <c r="F7" s="424"/>
      <c r="G7" s="425"/>
    </row>
    <row r="8" spans="1:7" x14ac:dyDescent="0.25">
      <c r="A8" s="422"/>
      <c r="B8" s="422"/>
      <c r="C8" s="422"/>
      <c r="D8" s="423"/>
      <c r="E8" s="424"/>
      <c r="F8" s="424"/>
      <c r="G8" s="425"/>
    </row>
    <row r="9" spans="1:7" x14ac:dyDescent="0.25">
      <c r="A9" s="415" t="s">
        <v>0</v>
      </c>
      <c r="B9" s="416" t="s">
        <v>1</v>
      </c>
      <c r="C9" s="406" t="s">
        <v>2</v>
      </c>
      <c r="D9" s="426" t="s">
        <v>7</v>
      </c>
      <c r="E9" s="416" t="s">
        <v>4</v>
      </c>
      <c r="F9" s="416" t="s">
        <v>5</v>
      </c>
      <c r="G9" s="417" t="s">
        <v>2</v>
      </c>
    </row>
    <row r="10" spans="1:7" x14ac:dyDescent="0.25">
      <c r="A10" s="405"/>
      <c r="B10" s="406"/>
      <c r="C10" s="406"/>
      <c r="D10" s="426"/>
      <c r="E10" s="406"/>
      <c r="F10" s="406"/>
      <c r="G10" s="408"/>
    </row>
    <row r="11" spans="1:7" x14ac:dyDescent="0.25">
      <c r="A11" s="405"/>
      <c r="B11" s="406"/>
      <c r="C11" s="406"/>
      <c r="D11" s="426"/>
      <c r="E11" s="406"/>
      <c r="F11" s="406"/>
      <c r="G11" s="408"/>
    </row>
    <row r="12" spans="1:7" x14ac:dyDescent="0.25">
      <c r="A12" s="415"/>
      <c r="B12" s="416"/>
      <c r="C12" s="416"/>
      <c r="D12" s="426"/>
      <c r="E12" s="416"/>
      <c r="F12" s="416"/>
      <c r="G12" s="417"/>
    </row>
    <row r="13" spans="1:7" x14ac:dyDescent="0.25">
      <c r="A13" s="415"/>
      <c r="B13" s="415"/>
      <c r="C13" s="417">
        <f>SUM(C10:C12)</f>
        <v>0</v>
      </c>
      <c r="D13" s="427" t="s">
        <v>6</v>
      </c>
      <c r="E13" s="416"/>
      <c r="F13" s="416"/>
      <c r="G13" s="417">
        <f>SUM(G10:G12)</f>
        <v>0</v>
      </c>
    </row>
    <row r="14" spans="1:7" x14ac:dyDescent="0.25">
      <c r="A14" s="424"/>
      <c r="B14" s="424"/>
      <c r="C14" s="424"/>
      <c r="D14" s="428"/>
      <c r="E14" s="424"/>
      <c r="F14" s="424"/>
      <c r="G14" s="425"/>
    </row>
    <row r="15" spans="1:7" x14ac:dyDescent="0.25">
      <c r="A15" s="424"/>
      <c r="B15" s="424"/>
      <c r="C15" s="424"/>
      <c r="D15" s="428"/>
      <c r="E15" s="424"/>
      <c r="F15" s="424"/>
      <c r="G15" s="425"/>
    </row>
    <row r="16" spans="1:7" x14ac:dyDescent="0.25">
      <c r="A16" s="415" t="s">
        <v>0</v>
      </c>
      <c r="B16" s="416" t="s">
        <v>1</v>
      </c>
      <c r="C16" s="406" t="s">
        <v>2</v>
      </c>
      <c r="D16" s="426" t="s">
        <v>8</v>
      </c>
      <c r="E16" s="416" t="s">
        <v>4</v>
      </c>
      <c r="F16" s="416" t="s">
        <v>5</v>
      </c>
      <c r="G16" s="417" t="s">
        <v>2</v>
      </c>
    </row>
    <row r="17" spans="1:7" x14ac:dyDescent="0.25">
      <c r="A17" s="429"/>
      <c r="B17" s="429"/>
      <c r="C17" s="429"/>
      <c r="D17" s="430"/>
      <c r="E17" s="431"/>
      <c r="F17" s="431"/>
      <c r="G17" s="432"/>
    </row>
    <row r="18" spans="1:7" x14ac:dyDescent="0.25">
      <c r="A18" s="429"/>
      <c r="B18" s="429"/>
      <c r="C18" s="429"/>
      <c r="D18" s="430"/>
      <c r="E18" s="431"/>
      <c r="F18" s="431"/>
      <c r="G18" s="432"/>
    </row>
    <row r="19" spans="1:7" x14ac:dyDescent="0.25">
      <c r="A19" s="415"/>
      <c r="B19" s="415"/>
      <c r="C19" s="417">
        <f>SUM(C17:C18)</f>
        <v>0</v>
      </c>
      <c r="D19" s="427" t="s">
        <v>6</v>
      </c>
      <c r="E19" s="416"/>
      <c r="F19" s="416"/>
      <c r="G19" s="417">
        <f>SUM(G17:G18)</f>
        <v>0</v>
      </c>
    </row>
    <row r="20" spans="1:7" x14ac:dyDescent="0.25">
      <c r="A20" s="422"/>
      <c r="B20" s="422"/>
      <c r="C20" s="422"/>
      <c r="D20" s="423"/>
      <c r="E20" s="424"/>
      <c r="F20" s="424"/>
      <c r="G20" s="425"/>
    </row>
    <row r="21" spans="1:7" x14ac:dyDescent="0.25">
      <c r="A21" s="422"/>
      <c r="B21" s="422"/>
      <c r="C21" s="422"/>
      <c r="D21" s="423"/>
      <c r="E21" s="424"/>
      <c r="F21" s="424"/>
      <c r="G21" s="425"/>
    </row>
    <row r="22" spans="1:7" x14ac:dyDescent="0.25">
      <c r="A22" s="415" t="s">
        <v>0</v>
      </c>
      <c r="B22" s="416" t="s">
        <v>1</v>
      </c>
      <c r="C22" s="406" t="s">
        <v>2</v>
      </c>
      <c r="D22" s="426" t="s">
        <v>9</v>
      </c>
      <c r="E22" s="416" t="s">
        <v>4</v>
      </c>
      <c r="F22" s="416" t="s">
        <v>5</v>
      </c>
      <c r="G22" s="417" t="s">
        <v>2</v>
      </c>
    </row>
    <row r="23" spans="1:7" x14ac:dyDescent="0.25">
      <c r="A23" s="415"/>
      <c r="B23" s="416"/>
      <c r="C23" s="416"/>
      <c r="D23" s="426"/>
      <c r="E23" s="416"/>
      <c r="F23" s="416"/>
      <c r="G23" s="417"/>
    </row>
    <row r="24" spans="1:7" x14ac:dyDescent="0.25">
      <c r="A24" s="415"/>
      <c r="B24" s="416"/>
      <c r="C24" s="416"/>
      <c r="D24" s="426"/>
      <c r="E24" s="416"/>
      <c r="F24" s="416"/>
      <c r="G24" s="417"/>
    </row>
    <row r="25" spans="1:7" x14ac:dyDescent="0.25">
      <c r="A25" s="415"/>
      <c r="B25" s="415"/>
      <c r="C25" s="417">
        <f>SUM(C23:C24)</f>
        <v>0</v>
      </c>
      <c r="D25" s="427" t="s">
        <v>6</v>
      </c>
      <c r="E25" s="416"/>
      <c r="F25" s="416"/>
      <c r="G25" s="417">
        <f>SUM(G23:G24)</f>
        <v>0</v>
      </c>
    </row>
    <row r="26" spans="1:7" x14ac:dyDescent="0.25">
      <c r="A26" s="422"/>
      <c r="B26" s="422"/>
      <c r="C26" s="422"/>
      <c r="D26" s="423"/>
      <c r="E26" s="424"/>
      <c r="F26" s="424"/>
      <c r="G26" s="425"/>
    </row>
    <row r="27" spans="1:7" x14ac:dyDescent="0.25">
      <c r="A27" s="422"/>
      <c r="B27" s="424"/>
      <c r="C27" s="424"/>
      <c r="D27" s="433"/>
      <c r="E27" s="424"/>
      <c r="F27" s="424"/>
      <c r="G27" s="425"/>
    </row>
    <row r="28" spans="1:7" x14ac:dyDescent="0.25">
      <c r="A28" s="415" t="s">
        <v>0</v>
      </c>
      <c r="B28" s="416" t="s">
        <v>1</v>
      </c>
      <c r="C28" s="406" t="s">
        <v>2</v>
      </c>
      <c r="D28" s="434" t="s">
        <v>10</v>
      </c>
      <c r="E28" s="416" t="s">
        <v>4</v>
      </c>
      <c r="F28" s="416" t="s">
        <v>5</v>
      </c>
      <c r="G28" s="417" t="s">
        <v>2</v>
      </c>
    </row>
    <row r="29" spans="1:7" x14ac:dyDescent="0.25">
      <c r="A29" s="415"/>
      <c r="B29" s="416"/>
      <c r="C29" s="416"/>
      <c r="D29" s="434"/>
      <c r="E29" s="416"/>
      <c r="F29" s="416"/>
      <c r="G29" s="417"/>
    </row>
    <row r="30" spans="1:7" x14ac:dyDescent="0.25">
      <c r="A30" s="415"/>
      <c r="B30" s="416"/>
      <c r="C30" s="416"/>
      <c r="D30" s="434"/>
      <c r="E30" s="416"/>
      <c r="F30" s="416"/>
      <c r="G30" s="417"/>
    </row>
    <row r="31" spans="1:7" x14ac:dyDescent="0.25">
      <c r="A31" s="415"/>
      <c r="B31" s="415"/>
      <c r="C31" s="417">
        <f>SUM(C29:C30)</f>
        <v>0</v>
      </c>
      <c r="D31" s="427" t="s">
        <v>6</v>
      </c>
      <c r="E31" s="416"/>
      <c r="F31" s="416"/>
      <c r="G31" s="417">
        <f>SUM(G29:G30)</f>
        <v>0</v>
      </c>
    </row>
    <row r="32" spans="1:7" x14ac:dyDescent="0.25">
      <c r="A32" s="422"/>
      <c r="B32" s="422"/>
      <c r="C32" s="422"/>
      <c r="D32" s="423"/>
      <c r="E32" s="424"/>
      <c r="F32" s="424"/>
      <c r="G32" s="425"/>
    </row>
    <row r="33" spans="1:7" x14ac:dyDescent="0.25">
      <c r="A33" s="422"/>
      <c r="B33" s="422"/>
      <c r="C33" s="422"/>
      <c r="D33" s="423"/>
      <c r="E33" s="424"/>
      <c r="F33" s="424"/>
      <c r="G33" s="425"/>
    </row>
    <row r="34" spans="1:7" x14ac:dyDescent="0.25">
      <c r="A34" s="415" t="s">
        <v>0</v>
      </c>
      <c r="B34" s="416" t="s">
        <v>1</v>
      </c>
      <c r="C34" s="406" t="s">
        <v>2</v>
      </c>
      <c r="D34" s="426" t="s">
        <v>11</v>
      </c>
      <c r="E34" s="416" t="s">
        <v>4</v>
      </c>
      <c r="F34" s="416" t="s">
        <v>5</v>
      </c>
      <c r="G34" s="417" t="s">
        <v>2</v>
      </c>
    </row>
    <row r="35" spans="1:7" x14ac:dyDescent="0.25">
      <c r="A35" s="429"/>
      <c r="B35" s="429"/>
      <c r="C35" s="429"/>
      <c r="D35" s="430"/>
      <c r="E35" s="431"/>
      <c r="F35" s="431"/>
      <c r="G35" s="432"/>
    </row>
    <row r="36" spans="1:7" x14ac:dyDescent="0.25">
      <c r="A36" s="429"/>
      <c r="B36" s="429"/>
      <c r="C36" s="429"/>
      <c r="D36" s="430"/>
      <c r="E36" s="431"/>
      <c r="F36" s="431"/>
      <c r="G36" s="432"/>
    </row>
    <row r="37" spans="1:7" x14ac:dyDescent="0.25">
      <c r="A37" s="415"/>
      <c r="B37" s="415"/>
      <c r="C37" s="417">
        <f>SUM(C35:C36)</f>
        <v>0</v>
      </c>
      <c r="D37" s="427" t="s">
        <v>6</v>
      </c>
      <c r="E37" s="416"/>
      <c r="F37" s="416"/>
      <c r="G37" s="417">
        <f>SUM(G35:G36)</f>
        <v>0</v>
      </c>
    </row>
    <row r="38" spans="1:7" x14ac:dyDescent="0.25">
      <c r="A38" s="435"/>
      <c r="B38" s="435"/>
      <c r="C38" s="435"/>
      <c r="D38" s="436"/>
      <c r="E38" s="437"/>
      <c r="F38" s="437"/>
      <c r="G38" s="438"/>
    </row>
    <row r="39" spans="1:7" x14ac:dyDescent="0.25">
      <c r="A39" s="435"/>
      <c r="B39" s="435"/>
      <c r="C39" s="435"/>
      <c r="D39" s="436"/>
      <c r="E39" s="437"/>
      <c r="F39" s="437"/>
      <c r="G39" s="438"/>
    </row>
    <row r="40" spans="1:7" x14ac:dyDescent="0.25">
      <c r="A40" s="415" t="s">
        <v>0</v>
      </c>
      <c r="B40" s="416" t="s">
        <v>1</v>
      </c>
      <c r="C40" s="406" t="s">
        <v>2</v>
      </c>
      <c r="D40" s="434" t="s">
        <v>12</v>
      </c>
      <c r="E40" s="416" t="s">
        <v>4</v>
      </c>
      <c r="F40" s="416" t="s">
        <v>5</v>
      </c>
      <c r="G40" s="417" t="s">
        <v>2</v>
      </c>
    </row>
    <row r="41" spans="1:7" x14ac:dyDescent="0.25">
      <c r="A41" s="415"/>
      <c r="B41" s="416"/>
      <c r="C41" s="416"/>
      <c r="D41" s="434"/>
      <c r="E41" s="416"/>
      <c r="F41" s="416"/>
      <c r="G41" s="417"/>
    </row>
    <row r="42" spans="1:7" x14ac:dyDescent="0.25">
      <c r="A42" s="415"/>
      <c r="B42" s="416"/>
      <c r="C42" s="416"/>
      <c r="D42" s="434"/>
      <c r="E42" s="416"/>
      <c r="F42" s="416"/>
      <c r="G42" s="417"/>
    </row>
    <row r="43" spans="1:7" x14ac:dyDescent="0.25">
      <c r="A43" s="405"/>
      <c r="B43" s="405"/>
      <c r="C43" s="417">
        <f>SUM(C41:C42)</f>
        <v>0</v>
      </c>
      <c r="D43" s="439" t="s">
        <v>6</v>
      </c>
      <c r="E43" s="406"/>
      <c r="F43" s="406"/>
      <c r="G43" s="408">
        <f>SUM(G41:G42)</f>
        <v>0</v>
      </c>
    </row>
    <row r="44" spans="1:7" x14ac:dyDescent="0.25">
      <c r="A44" s="440"/>
      <c r="B44" s="440"/>
      <c r="C44" s="440"/>
      <c r="D44" s="441"/>
      <c r="E44" s="442"/>
      <c r="F44" s="442"/>
      <c r="G44" s="443"/>
    </row>
    <row r="45" spans="1:7" x14ac:dyDescent="0.25">
      <c r="A45" s="444"/>
      <c r="B45" s="444"/>
      <c r="C45" s="444"/>
      <c r="D45" s="445"/>
      <c r="E45" s="446"/>
      <c r="F45" s="446"/>
      <c r="G45" s="447"/>
    </row>
    <row r="46" spans="1:7" x14ac:dyDescent="0.25">
      <c r="A46" s="448" t="s">
        <v>0</v>
      </c>
      <c r="B46" s="449" t="s">
        <v>1</v>
      </c>
      <c r="C46" s="416" t="s">
        <v>2</v>
      </c>
      <c r="D46" s="450" t="s">
        <v>13</v>
      </c>
      <c r="E46" s="449" t="s">
        <v>4</v>
      </c>
      <c r="F46" s="449" t="s">
        <v>5</v>
      </c>
      <c r="G46" s="451" t="s">
        <v>2</v>
      </c>
    </row>
    <row r="47" spans="1:7" x14ac:dyDescent="0.25">
      <c r="A47" s="452"/>
      <c r="B47" s="453"/>
      <c r="C47" s="454"/>
      <c r="D47" s="455"/>
      <c r="E47" s="456"/>
      <c r="F47" s="453"/>
      <c r="G47" s="457"/>
    </row>
    <row r="48" spans="1:7" x14ac:dyDescent="0.25">
      <c r="A48" s="452"/>
      <c r="B48" s="453"/>
      <c r="C48" s="454"/>
      <c r="D48" s="455"/>
      <c r="E48" s="456"/>
      <c r="F48" s="453"/>
      <c r="G48" s="457"/>
    </row>
    <row r="49" spans="1:7" x14ac:dyDescent="0.25">
      <c r="A49" s="458"/>
      <c r="B49" s="459"/>
      <c r="C49" s="460"/>
      <c r="D49" s="461"/>
      <c r="E49" s="462"/>
      <c r="F49" s="459"/>
      <c r="G49" s="463"/>
    </row>
    <row r="50" spans="1:7" x14ac:dyDescent="0.25">
      <c r="A50" s="415"/>
      <c r="B50" s="416"/>
      <c r="C50" s="416"/>
      <c r="D50" s="434"/>
      <c r="E50" s="416"/>
      <c r="F50" s="416"/>
      <c r="G50" s="417"/>
    </row>
    <row r="51" spans="1:7" x14ac:dyDescent="0.25">
      <c r="A51" s="415"/>
      <c r="B51" s="415"/>
      <c r="C51" s="417">
        <f>SUM(C47:C50)</f>
        <v>0</v>
      </c>
      <c r="D51" s="427" t="s">
        <v>6</v>
      </c>
      <c r="E51" s="416"/>
      <c r="F51" s="416"/>
      <c r="G51" s="417">
        <f>SUM(G47:G50)</f>
        <v>0</v>
      </c>
    </row>
    <row r="52" spans="1:7" x14ac:dyDescent="0.25">
      <c r="A52" s="422"/>
      <c r="B52" s="422"/>
      <c r="C52" s="422"/>
      <c r="D52" s="423"/>
      <c r="E52" s="424"/>
      <c r="F52" s="424"/>
      <c r="G52" s="425"/>
    </row>
    <row r="53" spans="1:7" x14ac:dyDescent="0.25">
      <c r="A53" s="422"/>
      <c r="B53" s="422"/>
      <c r="C53" s="422"/>
      <c r="D53" s="423"/>
      <c r="E53" s="424"/>
      <c r="F53" s="424"/>
      <c r="G53" s="425"/>
    </row>
    <row r="54" spans="1:7" x14ac:dyDescent="0.25">
      <c r="A54" s="415" t="s">
        <v>0</v>
      </c>
      <c r="B54" s="416" t="s">
        <v>1</v>
      </c>
      <c r="C54" s="416" t="s">
        <v>2</v>
      </c>
      <c r="D54" s="434" t="s">
        <v>14</v>
      </c>
      <c r="E54" s="416" t="s">
        <v>4</v>
      </c>
      <c r="F54" s="416" t="s">
        <v>5</v>
      </c>
      <c r="G54" s="417" t="s">
        <v>2</v>
      </c>
    </row>
    <row r="55" spans="1:7" x14ac:dyDescent="0.25">
      <c r="A55" s="452"/>
      <c r="B55" s="453"/>
      <c r="C55" s="454"/>
      <c r="D55" s="430"/>
      <c r="E55" s="456"/>
      <c r="F55" s="453"/>
      <c r="G55" s="457"/>
    </row>
    <row r="56" spans="1:7" x14ac:dyDescent="0.25">
      <c r="A56" s="452"/>
      <c r="B56" s="453"/>
      <c r="C56" s="454"/>
      <c r="D56" s="430"/>
      <c r="E56" s="456"/>
      <c r="F56" s="453"/>
      <c r="G56" s="457"/>
    </row>
    <row r="57" spans="1:7" x14ac:dyDescent="0.25">
      <c r="A57" s="452"/>
      <c r="B57" s="453"/>
      <c r="C57" s="454"/>
      <c r="D57" s="430"/>
      <c r="E57" s="456"/>
      <c r="F57" s="453"/>
      <c r="G57" s="457"/>
    </row>
    <row r="58" spans="1:7" x14ac:dyDescent="0.25">
      <c r="A58" s="452"/>
      <c r="B58" s="453"/>
      <c r="C58" s="454"/>
      <c r="D58" s="430"/>
      <c r="E58" s="456"/>
      <c r="F58" s="453"/>
      <c r="G58" s="457"/>
    </row>
    <row r="59" spans="1:7" x14ac:dyDescent="0.25">
      <c r="A59" s="427"/>
      <c r="B59" s="415"/>
      <c r="C59" s="417">
        <f>SUM(C55:C58)</f>
        <v>0</v>
      </c>
      <c r="D59" s="427" t="s">
        <v>6</v>
      </c>
      <c r="E59" s="416"/>
      <c r="F59" s="416"/>
      <c r="G59" s="417">
        <f>SUM(G55:G58)</f>
        <v>0</v>
      </c>
    </row>
    <row r="60" spans="1:7" x14ac:dyDescent="0.25">
      <c r="A60" s="422"/>
      <c r="B60" s="422"/>
      <c r="C60" s="422"/>
      <c r="D60" s="423"/>
      <c r="E60" s="424"/>
      <c r="F60" s="424"/>
      <c r="G60" s="425"/>
    </row>
    <row r="61" spans="1:7" x14ac:dyDescent="0.25">
      <c r="A61" s="422"/>
      <c r="B61" s="422"/>
      <c r="C61" s="422"/>
      <c r="D61" s="423"/>
      <c r="E61" s="424"/>
      <c r="F61" s="424"/>
      <c r="G61" s="425"/>
    </row>
    <row r="62" spans="1:7" x14ac:dyDescent="0.25">
      <c r="A62" s="415" t="s">
        <v>0</v>
      </c>
      <c r="B62" s="416" t="s">
        <v>1</v>
      </c>
      <c r="C62" s="406" t="s">
        <v>2</v>
      </c>
      <c r="D62" s="464" t="s">
        <v>15</v>
      </c>
      <c r="E62" s="416" t="s">
        <v>4</v>
      </c>
      <c r="F62" s="416" t="s">
        <v>5</v>
      </c>
      <c r="G62" s="417" t="s">
        <v>2</v>
      </c>
    </row>
    <row r="63" spans="1:7" x14ac:dyDescent="0.25">
      <c r="A63" s="415"/>
      <c r="B63" s="416"/>
      <c r="C63" s="416"/>
      <c r="D63" s="464"/>
      <c r="E63" s="416"/>
      <c r="F63" s="416"/>
      <c r="G63" s="417"/>
    </row>
    <row r="64" spans="1:7" x14ac:dyDescent="0.25">
      <c r="A64" s="420"/>
      <c r="B64" s="420"/>
      <c r="C64" s="417">
        <f>SUM(C63)</f>
        <v>0</v>
      </c>
      <c r="D64" s="465" t="s">
        <v>6</v>
      </c>
      <c r="E64" s="406"/>
      <c r="F64" s="406"/>
      <c r="G64" s="408">
        <f>SUM(G63)</f>
        <v>0</v>
      </c>
    </row>
    <row r="65" spans="1:7" x14ac:dyDescent="0.25">
      <c r="A65" s="440"/>
      <c r="B65" s="442"/>
      <c r="C65" s="442"/>
      <c r="D65" s="466"/>
      <c r="E65" s="442"/>
      <c r="F65" s="442"/>
      <c r="G65" s="443"/>
    </row>
    <row r="66" spans="1:7" x14ac:dyDescent="0.25">
      <c r="A66" s="444"/>
      <c r="B66" s="446"/>
      <c r="C66" s="446"/>
      <c r="D66" s="467"/>
      <c r="E66" s="446"/>
      <c r="F66" s="446"/>
      <c r="G66" s="447"/>
    </row>
    <row r="67" spans="1:7" x14ac:dyDescent="0.25">
      <c r="A67" s="415" t="s">
        <v>0</v>
      </c>
      <c r="B67" s="416" t="s">
        <v>1</v>
      </c>
      <c r="C67" s="406" t="s">
        <v>2</v>
      </c>
      <c r="D67" s="450" t="s">
        <v>16</v>
      </c>
      <c r="E67" s="416" t="s">
        <v>4</v>
      </c>
      <c r="F67" s="416" t="s">
        <v>5</v>
      </c>
      <c r="G67" s="417" t="s">
        <v>2</v>
      </c>
    </row>
    <row r="68" spans="1:7" x14ac:dyDescent="0.25">
      <c r="A68" s="415"/>
      <c r="B68" s="416"/>
      <c r="C68" s="416"/>
      <c r="D68" s="450"/>
      <c r="E68" s="416"/>
      <c r="F68" s="416"/>
      <c r="G68" s="417"/>
    </row>
    <row r="69" spans="1:7" x14ac:dyDescent="0.25">
      <c r="A69" s="415"/>
      <c r="B69" s="416"/>
      <c r="C69" s="449"/>
      <c r="D69" s="450"/>
      <c r="E69" s="416"/>
      <c r="F69" s="416"/>
      <c r="G69" s="417"/>
    </row>
    <row r="70" spans="1:7" x14ac:dyDescent="0.25">
      <c r="A70" s="405"/>
      <c r="B70" s="405"/>
      <c r="C70" s="417">
        <f>SUM(C68:C69)</f>
        <v>0</v>
      </c>
      <c r="D70" s="439" t="s">
        <v>6</v>
      </c>
      <c r="E70" s="406"/>
      <c r="F70" s="406"/>
      <c r="G70" s="408">
        <f>SUM(G68:G69)</f>
        <v>0</v>
      </c>
    </row>
    <row r="71" spans="1:7" x14ac:dyDescent="0.25">
      <c r="A71" s="440"/>
      <c r="B71" s="440"/>
      <c r="C71" s="440"/>
      <c r="D71" s="441"/>
      <c r="E71" s="442"/>
      <c r="F71" s="442"/>
      <c r="G71" s="443"/>
    </row>
    <row r="72" spans="1:7" x14ac:dyDescent="0.25">
      <c r="A72" s="444"/>
      <c r="B72" s="444"/>
      <c r="C72" s="444"/>
      <c r="D72" s="445"/>
      <c r="E72" s="446"/>
      <c r="F72" s="446"/>
      <c r="G72" s="447"/>
    </row>
    <row r="73" spans="1:7" x14ac:dyDescent="0.25">
      <c r="A73" s="448" t="s">
        <v>0</v>
      </c>
      <c r="B73" s="449" t="s">
        <v>1</v>
      </c>
      <c r="C73" s="406" t="s">
        <v>2</v>
      </c>
      <c r="D73" s="450" t="s">
        <v>17</v>
      </c>
      <c r="E73" s="416" t="s">
        <v>4</v>
      </c>
      <c r="F73" s="416" t="s">
        <v>5</v>
      </c>
      <c r="G73" s="417" t="s">
        <v>2</v>
      </c>
    </row>
    <row r="74" spans="1:7" x14ac:dyDescent="0.25">
      <c r="A74" s="448"/>
      <c r="B74" s="449"/>
      <c r="C74" s="416"/>
      <c r="D74" s="450"/>
      <c r="E74" s="416"/>
      <c r="F74" s="416"/>
      <c r="G74" s="417"/>
    </row>
    <row r="75" spans="1:7" x14ac:dyDescent="0.25">
      <c r="A75" s="448"/>
      <c r="B75" s="449"/>
      <c r="C75" s="449"/>
      <c r="D75" s="450"/>
      <c r="E75" s="416"/>
      <c r="F75" s="416"/>
      <c r="G75" s="417"/>
    </row>
    <row r="76" spans="1:7" x14ac:dyDescent="0.25">
      <c r="A76" s="405"/>
      <c r="B76" s="405"/>
      <c r="C76" s="417">
        <f>SUM(C74:C75)</f>
        <v>0</v>
      </c>
      <c r="D76" s="439" t="s">
        <v>6</v>
      </c>
      <c r="E76" s="406"/>
      <c r="F76" s="406"/>
      <c r="G76" s="408">
        <f>SUM(G74:G75)</f>
        <v>0</v>
      </c>
    </row>
    <row r="77" spans="1:7" x14ac:dyDescent="0.25">
      <c r="A77" s="440"/>
      <c r="B77" s="440"/>
      <c r="C77" s="440"/>
      <c r="D77" s="441"/>
      <c r="E77" s="442"/>
      <c r="F77" s="442"/>
      <c r="G77" s="443"/>
    </row>
    <row r="78" spans="1:7" x14ac:dyDescent="0.25">
      <c r="A78" s="444"/>
      <c r="B78" s="444"/>
      <c r="C78" s="444"/>
      <c r="D78" s="445"/>
      <c r="E78" s="446"/>
      <c r="F78" s="446"/>
      <c r="G78" s="447"/>
    </row>
    <row r="79" spans="1:7" x14ac:dyDescent="0.25">
      <c r="A79" s="448" t="s">
        <v>0</v>
      </c>
      <c r="B79" s="449" t="s">
        <v>1</v>
      </c>
      <c r="C79" s="406" t="s">
        <v>2</v>
      </c>
      <c r="D79" s="450" t="s">
        <v>18</v>
      </c>
      <c r="E79" s="449" t="s">
        <v>4</v>
      </c>
      <c r="F79" s="449" t="s">
        <v>5</v>
      </c>
      <c r="G79" s="451" t="s">
        <v>2</v>
      </c>
    </row>
    <row r="80" spans="1:7" x14ac:dyDescent="0.25">
      <c r="A80" s="448"/>
      <c r="B80" s="449"/>
      <c r="C80" s="416"/>
      <c r="D80" s="450"/>
      <c r="E80" s="449"/>
      <c r="F80" s="449"/>
      <c r="G80" s="451"/>
    </row>
    <row r="81" spans="1:7" x14ac:dyDescent="0.25">
      <c r="A81" s="405"/>
      <c r="B81" s="405"/>
      <c r="C81" s="417">
        <f>SUM(C80)</f>
        <v>0</v>
      </c>
      <c r="D81" s="439" t="s">
        <v>6</v>
      </c>
      <c r="E81" s="406"/>
      <c r="F81" s="406"/>
      <c r="G81" s="408">
        <f>SUM(G80)</f>
        <v>0</v>
      </c>
    </row>
    <row r="82" spans="1:7" x14ac:dyDescent="0.25">
      <c r="A82" s="440"/>
      <c r="B82" s="440"/>
      <c r="C82" s="440"/>
      <c r="D82" s="441"/>
      <c r="E82" s="442"/>
      <c r="F82" s="442"/>
      <c r="G82" s="443"/>
    </row>
    <row r="83" spans="1:7" x14ac:dyDescent="0.25">
      <c r="A83" s="444"/>
      <c r="B83" s="444"/>
      <c r="C83" s="444"/>
      <c r="D83" s="445"/>
      <c r="E83" s="446"/>
      <c r="F83" s="446"/>
      <c r="G83" s="447"/>
    </row>
    <row r="84" spans="1:7" x14ac:dyDescent="0.25">
      <c r="A84" s="448" t="s">
        <v>0</v>
      </c>
      <c r="B84" s="449" t="s">
        <v>1</v>
      </c>
      <c r="C84" s="406" t="s">
        <v>2</v>
      </c>
      <c r="D84" s="450" t="s">
        <v>19</v>
      </c>
      <c r="E84" s="449" t="s">
        <v>4</v>
      </c>
      <c r="F84" s="449" t="s">
        <v>5</v>
      </c>
      <c r="G84" s="451" t="s">
        <v>2</v>
      </c>
    </row>
    <row r="85" spans="1:7" x14ac:dyDescent="0.25">
      <c r="A85" s="415"/>
      <c r="B85" s="416"/>
      <c r="C85" s="416"/>
      <c r="D85" s="434"/>
      <c r="E85" s="416"/>
      <c r="F85" s="416"/>
      <c r="G85" s="417"/>
    </row>
    <row r="86" spans="1:7" x14ac:dyDescent="0.25">
      <c r="A86" s="415"/>
      <c r="B86" s="415"/>
      <c r="C86" s="417">
        <f>SUM(C85)</f>
        <v>0</v>
      </c>
      <c r="D86" s="427" t="s">
        <v>6</v>
      </c>
      <c r="E86" s="416"/>
      <c r="F86" s="416"/>
      <c r="G86" s="417">
        <f>SUM(G85)</f>
        <v>0</v>
      </c>
    </row>
    <row r="87" spans="1:7" x14ac:dyDescent="0.25">
      <c r="A87" s="422"/>
      <c r="B87" s="422"/>
      <c r="C87" s="422"/>
      <c r="D87" s="423"/>
      <c r="E87" s="424"/>
      <c r="F87" s="424"/>
      <c r="G87" s="425"/>
    </row>
    <row r="88" spans="1:7" x14ac:dyDescent="0.25">
      <c r="A88" s="422"/>
      <c r="B88" s="422"/>
      <c r="C88" s="422"/>
      <c r="D88" s="423"/>
      <c r="E88" s="424"/>
      <c r="F88" s="424"/>
      <c r="G88" s="425"/>
    </row>
    <row r="89" spans="1:7" x14ac:dyDescent="0.25">
      <c r="A89" s="415" t="s">
        <v>0</v>
      </c>
      <c r="B89" s="416" t="s">
        <v>1</v>
      </c>
      <c r="C89" s="406" t="s">
        <v>2</v>
      </c>
      <c r="D89" s="434" t="s">
        <v>20</v>
      </c>
      <c r="E89" s="416" t="s">
        <v>4</v>
      </c>
      <c r="F89" s="416" t="s">
        <v>5</v>
      </c>
      <c r="G89" s="417" t="s">
        <v>2</v>
      </c>
    </row>
    <row r="90" spans="1:7" x14ac:dyDescent="0.25">
      <c r="A90" s="468"/>
      <c r="B90" s="429"/>
      <c r="C90" s="469"/>
      <c r="D90" s="430"/>
      <c r="E90" s="470"/>
      <c r="F90" s="431"/>
      <c r="G90" s="432"/>
    </row>
    <row r="91" spans="1:7" x14ac:dyDescent="0.25">
      <c r="A91" s="429"/>
      <c r="B91" s="429"/>
      <c r="C91" s="429"/>
      <c r="D91" s="430"/>
      <c r="E91" s="431"/>
      <c r="F91" s="431"/>
      <c r="G91" s="432"/>
    </row>
    <row r="92" spans="1:7" x14ac:dyDescent="0.25">
      <c r="A92" s="405"/>
      <c r="B92" s="405"/>
      <c r="C92" s="417">
        <f>SUM(C90:C91)</f>
        <v>0</v>
      </c>
      <c r="D92" s="439" t="s">
        <v>6</v>
      </c>
      <c r="E92" s="406"/>
      <c r="F92" s="406"/>
      <c r="G92" s="408">
        <f>SUM(G90:G91)</f>
        <v>0</v>
      </c>
    </row>
    <row r="93" spans="1:7" x14ac:dyDescent="0.25">
      <c r="A93" s="440"/>
      <c r="B93" s="440"/>
      <c r="C93" s="440"/>
      <c r="D93" s="441"/>
      <c r="E93" s="442"/>
      <c r="F93" s="442"/>
      <c r="G93" s="443"/>
    </row>
    <row r="94" spans="1:7" x14ac:dyDescent="0.25">
      <c r="A94" s="444"/>
      <c r="B94" s="444"/>
      <c r="C94" s="444"/>
      <c r="D94" s="445"/>
      <c r="E94" s="446"/>
      <c r="F94" s="446"/>
      <c r="G94" s="447"/>
    </row>
    <row r="95" spans="1:7" x14ac:dyDescent="0.25">
      <c r="A95" s="415" t="s">
        <v>0</v>
      </c>
      <c r="B95" s="416" t="s">
        <v>1</v>
      </c>
      <c r="C95" s="416" t="s">
        <v>2</v>
      </c>
      <c r="D95" s="450" t="s">
        <v>21</v>
      </c>
      <c r="E95" s="416" t="s">
        <v>4</v>
      </c>
      <c r="F95" s="416" t="s">
        <v>5</v>
      </c>
      <c r="G95" s="417" t="s">
        <v>2</v>
      </c>
    </row>
    <row r="96" spans="1:7" x14ac:dyDescent="0.25">
      <c r="A96" s="471"/>
      <c r="B96" s="471"/>
      <c r="C96" s="471"/>
      <c r="D96" s="455"/>
      <c r="E96" s="472"/>
      <c r="F96" s="472"/>
      <c r="G96" s="473"/>
    </row>
    <row r="97" spans="1:7" x14ac:dyDescent="0.25">
      <c r="A97" s="471"/>
      <c r="B97" s="471"/>
      <c r="C97" s="471"/>
      <c r="D97" s="455"/>
      <c r="E97" s="472"/>
      <c r="F97" s="472"/>
      <c r="G97" s="473"/>
    </row>
    <row r="98" spans="1:7" x14ac:dyDescent="0.25">
      <c r="A98" s="405"/>
      <c r="B98" s="405"/>
      <c r="C98" s="417">
        <f>SUM(C96:C97)</f>
        <v>0</v>
      </c>
      <c r="D98" s="439" t="s">
        <v>6</v>
      </c>
      <c r="E98" s="406"/>
      <c r="F98" s="406"/>
      <c r="G98" s="408">
        <f>SUM(G96:G97)</f>
        <v>0</v>
      </c>
    </row>
    <row r="99" spans="1:7" x14ac:dyDescent="0.25">
      <c r="A99" s="440"/>
      <c r="B99" s="440"/>
      <c r="C99" s="440"/>
      <c r="D99" s="441"/>
      <c r="E99" s="442"/>
      <c r="F99" s="442"/>
      <c r="G99" s="443"/>
    </row>
    <row r="100" spans="1:7" x14ac:dyDescent="0.25">
      <c r="A100" s="444"/>
      <c r="B100" s="444"/>
      <c r="C100" s="444"/>
      <c r="D100" s="445"/>
      <c r="E100" s="446"/>
      <c r="F100" s="446"/>
      <c r="G100" s="447"/>
    </row>
    <row r="101" spans="1:7" x14ac:dyDescent="0.25">
      <c r="A101" s="448" t="s">
        <v>0</v>
      </c>
      <c r="B101" s="449" t="s">
        <v>1</v>
      </c>
      <c r="C101" s="416" t="s">
        <v>2</v>
      </c>
      <c r="D101" s="450" t="s">
        <v>22</v>
      </c>
      <c r="E101" s="449" t="s">
        <v>4</v>
      </c>
      <c r="F101" s="449" t="s">
        <v>5</v>
      </c>
      <c r="G101" s="451" t="s">
        <v>2</v>
      </c>
    </row>
    <row r="102" spans="1:7" x14ac:dyDescent="0.25">
      <c r="A102" s="452"/>
      <c r="B102" s="453"/>
      <c r="C102" s="453"/>
      <c r="D102" s="455"/>
      <c r="E102" s="456"/>
      <c r="F102" s="453"/>
      <c r="G102" s="457"/>
    </row>
    <row r="103" spans="1:7" x14ac:dyDescent="0.25">
      <c r="A103" s="448"/>
      <c r="B103" s="449"/>
      <c r="C103" s="449"/>
      <c r="D103" s="450"/>
      <c r="E103" s="449"/>
      <c r="F103" s="449"/>
      <c r="G103" s="451"/>
    </row>
    <row r="104" spans="1:7" x14ac:dyDescent="0.25">
      <c r="A104" s="415"/>
      <c r="B104" s="415"/>
      <c r="C104" s="417">
        <f>SUM(C102:C103)</f>
        <v>0</v>
      </c>
      <c r="D104" s="427" t="s">
        <v>6</v>
      </c>
      <c r="E104" s="416"/>
      <c r="F104" s="416"/>
      <c r="G104" s="417">
        <f>SUM(G102:G103)</f>
        <v>0</v>
      </c>
    </row>
    <row r="105" spans="1:7" x14ac:dyDescent="0.25">
      <c r="A105" s="422"/>
      <c r="B105" s="422"/>
      <c r="C105" s="422"/>
      <c r="D105" s="423"/>
      <c r="E105" s="424"/>
      <c r="F105" s="424"/>
      <c r="G105" s="425"/>
    </row>
    <row r="106" spans="1:7" x14ac:dyDescent="0.25">
      <c r="A106" s="422"/>
      <c r="B106" s="422"/>
      <c r="C106" s="422"/>
      <c r="D106" s="423"/>
      <c r="E106" s="424"/>
      <c r="F106" s="424"/>
      <c r="G106" s="425"/>
    </row>
    <row r="107" spans="1:7" x14ac:dyDescent="0.25">
      <c r="A107" s="415" t="s">
        <v>0</v>
      </c>
      <c r="B107" s="416" t="s">
        <v>1</v>
      </c>
      <c r="C107" s="406" t="s">
        <v>2</v>
      </c>
      <c r="D107" s="434" t="s">
        <v>23</v>
      </c>
      <c r="E107" s="416" t="s">
        <v>4</v>
      </c>
      <c r="F107" s="416" t="s">
        <v>5</v>
      </c>
      <c r="G107" s="417" t="s">
        <v>2</v>
      </c>
    </row>
    <row r="108" spans="1:7" x14ac:dyDescent="0.25">
      <c r="A108" s="415"/>
      <c r="B108" s="416"/>
      <c r="C108" s="416"/>
      <c r="D108" s="434"/>
      <c r="E108" s="416"/>
      <c r="F108" s="416"/>
      <c r="G108" s="417"/>
    </row>
    <row r="109" spans="1:7" x14ac:dyDescent="0.25">
      <c r="A109" s="415"/>
      <c r="B109" s="416"/>
      <c r="C109" s="416"/>
      <c r="D109" s="434"/>
      <c r="E109" s="416"/>
      <c r="F109" s="416"/>
      <c r="G109" s="417"/>
    </row>
    <row r="110" spans="1:7" x14ac:dyDescent="0.25">
      <c r="A110" s="415"/>
      <c r="B110" s="415"/>
      <c r="C110" s="417">
        <f>SUM(C108:C109)</f>
        <v>0</v>
      </c>
      <c r="D110" s="427" t="s">
        <v>6</v>
      </c>
      <c r="E110" s="416"/>
      <c r="F110" s="416"/>
      <c r="G110" s="417">
        <f>SUM(G108:G109)</f>
        <v>0</v>
      </c>
    </row>
    <row r="111" spans="1:7" x14ac:dyDescent="0.25">
      <c r="A111" s="422"/>
      <c r="B111" s="422"/>
      <c r="C111" s="422"/>
      <c r="D111" s="423"/>
      <c r="E111" s="424"/>
      <c r="F111" s="424"/>
      <c r="G111" s="425"/>
    </row>
    <row r="112" spans="1:7" x14ac:dyDescent="0.25">
      <c r="A112" s="422"/>
      <c r="B112" s="424"/>
      <c r="C112" s="424"/>
      <c r="D112" s="428"/>
      <c r="E112" s="424"/>
      <c r="F112" s="424"/>
      <c r="G112" s="425"/>
    </row>
    <row r="113" spans="1:7" x14ac:dyDescent="0.25">
      <c r="A113" s="415" t="s">
        <v>0</v>
      </c>
      <c r="B113" s="416" t="s">
        <v>1</v>
      </c>
      <c r="C113" s="406" t="s">
        <v>2</v>
      </c>
      <c r="D113" s="434" t="s">
        <v>24</v>
      </c>
      <c r="E113" s="416" t="s">
        <v>4</v>
      </c>
      <c r="F113" s="416" t="s">
        <v>5</v>
      </c>
      <c r="G113" s="417" t="s">
        <v>2</v>
      </c>
    </row>
    <row r="114" spans="1:7" x14ac:dyDescent="0.25">
      <c r="A114" s="415"/>
      <c r="B114" s="416"/>
      <c r="C114" s="416"/>
      <c r="D114" s="434"/>
      <c r="E114" s="416"/>
      <c r="F114" s="416"/>
      <c r="G114" s="417"/>
    </row>
    <row r="115" spans="1:7" x14ac:dyDescent="0.25">
      <c r="A115" s="415"/>
      <c r="B115" s="415"/>
      <c r="C115" s="417">
        <f>SUM(C114)</f>
        <v>0</v>
      </c>
      <c r="D115" s="427" t="s">
        <v>6</v>
      </c>
      <c r="E115" s="416"/>
      <c r="F115" s="416"/>
      <c r="G115" s="417">
        <f>SUM(G114)</f>
        <v>0</v>
      </c>
    </row>
    <row r="116" spans="1:7" x14ac:dyDescent="0.25">
      <c r="A116" s="422"/>
      <c r="B116" s="422"/>
      <c r="C116" s="422"/>
      <c r="D116" s="423"/>
      <c r="E116" s="424"/>
      <c r="F116" s="424"/>
      <c r="G116" s="425"/>
    </row>
    <row r="117" spans="1:7" x14ac:dyDescent="0.25">
      <c r="A117" s="422"/>
      <c r="B117" s="422"/>
      <c r="C117" s="422"/>
      <c r="D117" s="423"/>
      <c r="E117" s="424"/>
      <c r="F117" s="424"/>
      <c r="G117" s="425"/>
    </row>
    <row r="118" spans="1:7" x14ac:dyDescent="0.25">
      <c r="A118" s="415" t="s">
        <v>0</v>
      </c>
      <c r="B118" s="416" t="s">
        <v>1</v>
      </c>
      <c r="C118" s="406" t="s">
        <v>2</v>
      </c>
      <c r="D118" s="434" t="s">
        <v>25</v>
      </c>
      <c r="E118" s="416" t="s">
        <v>4</v>
      </c>
      <c r="F118" s="416" t="s">
        <v>5</v>
      </c>
      <c r="G118" s="417" t="s">
        <v>2</v>
      </c>
    </row>
    <row r="119" spans="1:7" x14ac:dyDescent="0.25">
      <c r="A119" s="470"/>
      <c r="B119" s="474"/>
      <c r="C119" s="475"/>
      <c r="D119" s="430"/>
      <c r="E119" s="476"/>
      <c r="F119" s="474"/>
      <c r="G119" s="411"/>
    </row>
    <row r="120" spans="1:7" x14ac:dyDescent="0.25">
      <c r="A120" s="415"/>
      <c r="B120" s="415"/>
      <c r="C120" s="417">
        <f>SUM(C119)</f>
        <v>0</v>
      </c>
      <c r="D120" s="427" t="s">
        <v>6</v>
      </c>
      <c r="E120" s="416"/>
      <c r="F120" s="416"/>
      <c r="G120" s="417">
        <f>SUM(G119)</f>
        <v>0</v>
      </c>
    </row>
    <row r="121" spans="1:7" x14ac:dyDescent="0.25">
      <c r="A121" s="422"/>
      <c r="B121" s="422"/>
      <c r="C121" s="422"/>
      <c r="D121" s="423"/>
      <c r="E121" s="424"/>
      <c r="F121" s="424"/>
      <c r="G121" s="425"/>
    </row>
    <row r="122" spans="1:7" x14ac:dyDescent="0.25">
      <c r="A122" s="422"/>
      <c r="B122" s="422"/>
      <c r="C122" s="422"/>
      <c r="D122" s="423"/>
      <c r="E122" s="424"/>
      <c r="F122" s="424"/>
      <c r="G122" s="425"/>
    </row>
    <row r="123" spans="1:7" x14ac:dyDescent="0.25">
      <c r="A123" s="415" t="s">
        <v>0</v>
      </c>
      <c r="B123" s="416" t="s">
        <v>1</v>
      </c>
      <c r="C123" s="406" t="s">
        <v>2</v>
      </c>
      <c r="D123" s="434" t="s">
        <v>26</v>
      </c>
      <c r="E123" s="416" t="s">
        <v>4</v>
      </c>
      <c r="F123" s="416" t="s">
        <v>5</v>
      </c>
      <c r="G123" s="417" t="s">
        <v>2</v>
      </c>
    </row>
    <row r="124" spans="1:7" x14ac:dyDescent="0.25">
      <c r="A124" s="429"/>
      <c r="B124" s="429"/>
      <c r="C124" s="429"/>
      <c r="D124" s="430"/>
      <c r="E124" s="431"/>
      <c r="F124" s="431"/>
      <c r="G124" s="432"/>
    </row>
    <row r="125" spans="1:7" x14ac:dyDescent="0.25">
      <c r="A125" s="429"/>
      <c r="B125" s="429"/>
      <c r="C125" s="429"/>
      <c r="D125" s="430"/>
      <c r="E125" s="431"/>
      <c r="F125" s="431"/>
      <c r="G125" s="432"/>
    </row>
    <row r="126" spans="1:7" x14ac:dyDescent="0.25">
      <c r="A126" s="415"/>
      <c r="B126" s="415"/>
      <c r="C126" s="417">
        <f>SUM(C124:C125)</f>
        <v>0</v>
      </c>
      <c r="D126" s="427" t="s">
        <v>6</v>
      </c>
      <c r="E126" s="416"/>
      <c r="F126" s="416"/>
      <c r="G126" s="417">
        <f>SUM(G124:G125)</f>
        <v>0</v>
      </c>
    </row>
    <row r="127" spans="1:7" x14ac:dyDescent="0.25">
      <c r="A127" s="422"/>
      <c r="B127" s="422"/>
      <c r="C127" s="422"/>
      <c r="D127" s="423"/>
      <c r="E127" s="424"/>
      <c r="F127" s="424"/>
      <c r="G127" s="425"/>
    </row>
    <row r="128" spans="1:7" x14ac:dyDescent="0.25">
      <c r="A128" s="435"/>
      <c r="B128" s="435"/>
      <c r="C128" s="435"/>
      <c r="D128" s="436"/>
      <c r="E128" s="437"/>
      <c r="F128" s="437"/>
      <c r="G128" s="438"/>
    </row>
    <row r="129" spans="1:7" x14ac:dyDescent="0.25">
      <c r="A129" s="415" t="s">
        <v>0</v>
      </c>
      <c r="B129" s="416" t="s">
        <v>1</v>
      </c>
      <c r="C129" s="406" t="s">
        <v>2</v>
      </c>
      <c r="D129" s="434" t="s">
        <v>27</v>
      </c>
      <c r="E129" s="416" t="s">
        <v>4</v>
      </c>
      <c r="F129" s="416" t="s">
        <v>5</v>
      </c>
      <c r="G129" s="417" t="s">
        <v>2</v>
      </c>
    </row>
    <row r="130" spans="1:7" x14ac:dyDescent="0.25">
      <c r="A130" s="415"/>
      <c r="B130" s="416"/>
      <c r="C130" s="416"/>
      <c r="D130" s="434"/>
      <c r="E130" s="416"/>
      <c r="F130" s="416"/>
      <c r="G130" s="417"/>
    </row>
    <row r="131" spans="1:7" x14ac:dyDescent="0.25">
      <c r="A131" s="415"/>
      <c r="B131" s="416"/>
      <c r="C131" s="416"/>
      <c r="D131" s="434"/>
      <c r="E131" s="416"/>
      <c r="F131" s="416"/>
      <c r="G131" s="417"/>
    </row>
    <row r="132" spans="1:7" x14ac:dyDescent="0.25">
      <c r="A132" s="405"/>
      <c r="B132" s="405"/>
      <c r="C132" s="417">
        <f>SUM(C130:C131)</f>
        <v>0</v>
      </c>
      <c r="D132" s="439" t="s">
        <v>6</v>
      </c>
      <c r="E132" s="406"/>
      <c r="F132" s="406"/>
      <c r="G132" s="408">
        <f>SUM(G130:G131)</f>
        <v>0</v>
      </c>
    </row>
    <row r="133" spans="1:7" x14ac:dyDescent="0.25">
      <c r="A133" s="440"/>
      <c r="B133" s="440"/>
      <c r="C133" s="440"/>
      <c r="D133" s="441"/>
      <c r="E133" s="442"/>
      <c r="F133" s="442"/>
      <c r="G133" s="443"/>
    </row>
    <row r="134" spans="1:7" x14ac:dyDescent="0.25">
      <c r="A134" s="444"/>
      <c r="B134" s="446"/>
      <c r="C134" s="446"/>
      <c r="D134" s="477"/>
      <c r="E134" s="446"/>
      <c r="F134" s="446"/>
      <c r="G134" s="447"/>
    </row>
    <row r="135" spans="1:7" x14ac:dyDescent="0.25">
      <c r="A135" s="415" t="s">
        <v>0</v>
      </c>
      <c r="B135" s="416" t="s">
        <v>1</v>
      </c>
      <c r="C135" s="406" t="s">
        <v>2</v>
      </c>
      <c r="D135" s="450" t="s">
        <v>28</v>
      </c>
      <c r="E135" s="416" t="s">
        <v>4</v>
      </c>
      <c r="F135" s="416" t="s">
        <v>5</v>
      </c>
      <c r="G135" s="417" t="s">
        <v>2</v>
      </c>
    </row>
    <row r="136" spans="1:7" x14ac:dyDescent="0.25">
      <c r="A136" s="415"/>
      <c r="B136" s="416"/>
      <c r="C136" s="416"/>
      <c r="D136" s="450"/>
      <c r="E136" s="416"/>
      <c r="F136" s="416"/>
      <c r="G136" s="417"/>
    </row>
    <row r="137" spans="1:7" x14ac:dyDescent="0.25">
      <c r="A137" s="405"/>
      <c r="B137" s="405"/>
      <c r="C137" s="417">
        <f>SUM(C136)</f>
        <v>0</v>
      </c>
      <c r="D137" s="439" t="s">
        <v>6</v>
      </c>
      <c r="E137" s="406"/>
      <c r="F137" s="406"/>
      <c r="G137" s="408">
        <f>SUM(G136)</f>
        <v>0</v>
      </c>
    </row>
    <row r="138" spans="1:7" x14ac:dyDescent="0.25">
      <c r="A138" s="440"/>
      <c r="B138" s="440"/>
      <c r="C138" s="440"/>
      <c r="D138" s="441"/>
      <c r="E138" s="442"/>
      <c r="F138" s="442"/>
      <c r="G138" s="443"/>
    </row>
    <row r="139" spans="1:7" x14ac:dyDescent="0.25">
      <c r="A139" s="444"/>
      <c r="B139" s="444"/>
      <c r="C139" s="444"/>
      <c r="D139" s="445"/>
      <c r="E139" s="446"/>
      <c r="F139" s="446"/>
      <c r="G139" s="447"/>
    </row>
    <row r="140" spans="1:7" x14ac:dyDescent="0.25">
      <c r="A140" s="415" t="s">
        <v>0</v>
      </c>
      <c r="B140" s="416" t="s">
        <v>1</v>
      </c>
      <c r="C140" s="449" t="s">
        <v>2</v>
      </c>
      <c r="D140" s="450" t="s">
        <v>29</v>
      </c>
      <c r="E140" s="416" t="s">
        <v>4</v>
      </c>
      <c r="F140" s="416" t="s">
        <v>5</v>
      </c>
      <c r="G140" s="417" t="s">
        <v>2</v>
      </c>
    </row>
    <row r="141" spans="1:7" x14ac:dyDescent="0.25">
      <c r="A141" s="429"/>
      <c r="B141" s="429"/>
      <c r="C141" s="429"/>
      <c r="D141" s="430"/>
      <c r="E141" s="431"/>
      <c r="F141" s="431"/>
      <c r="G141" s="432"/>
    </row>
    <row r="142" spans="1:7" x14ac:dyDescent="0.25">
      <c r="A142" s="429"/>
      <c r="B142" s="429"/>
      <c r="C142" s="429"/>
      <c r="D142" s="430"/>
      <c r="E142" s="431"/>
      <c r="F142" s="431"/>
      <c r="G142" s="432"/>
    </row>
    <row r="143" spans="1:7" x14ac:dyDescent="0.25">
      <c r="A143" s="427"/>
      <c r="B143" s="427"/>
      <c r="C143" s="417">
        <f>SUM(C141:C142)</f>
        <v>0</v>
      </c>
      <c r="D143" s="478" t="s">
        <v>6</v>
      </c>
      <c r="E143" s="406"/>
      <c r="F143" s="406"/>
      <c r="G143" s="408">
        <f>SUM(G141:G142)</f>
        <v>0</v>
      </c>
    </row>
    <row r="144" spans="1:7" x14ac:dyDescent="0.25">
      <c r="A144" s="440"/>
      <c r="B144" s="440"/>
      <c r="C144" s="440"/>
      <c r="D144" s="441"/>
      <c r="E144" s="442"/>
      <c r="F144" s="442"/>
      <c r="G144" s="443"/>
    </row>
    <row r="145" spans="1:7" x14ac:dyDescent="0.25">
      <c r="A145" s="444"/>
      <c r="B145" s="444"/>
      <c r="C145" s="444"/>
      <c r="D145" s="445"/>
      <c r="E145" s="446"/>
      <c r="F145" s="446"/>
      <c r="G145" s="447"/>
    </row>
    <row r="146" spans="1:7" x14ac:dyDescent="0.25">
      <c r="A146" s="415" t="s">
        <v>0</v>
      </c>
      <c r="B146" s="416" t="s">
        <v>1</v>
      </c>
      <c r="C146" s="449" t="s">
        <v>2</v>
      </c>
      <c r="D146" s="450" t="s">
        <v>30</v>
      </c>
      <c r="E146" s="416" t="s">
        <v>4</v>
      </c>
      <c r="F146" s="416" t="s">
        <v>5</v>
      </c>
      <c r="G146" s="417" t="s">
        <v>2</v>
      </c>
    </row>
    <row r="147" spans="1:7" x14ac:dyDescent="0.25">
      <c r="A147" s="479"/>
      <c r="B147" s="471"/>
      <c r="C147" s="480"/>
      <c r="D147" s="455"/>
      <c r="E147" s="452"/>
      <c r="F147" s="472"/>
      <c r="G147" s="473"/>
    </row>
    <row r="148" spans="1:7" x14ac:dyDescent="0.25">
      <c r="A148" s="405"/>
      <c r="B148" s="405"/>
      <c r="C148" s="417">
        <f>SUM(C147)</f>
        <v>0</v>
      </c>
      <c r="D148" s="439" t="s">
        <v>6</v>
      </c>
      <c r="E148" s="406"/>
      <c r="F148" s="406"/>
      <c r="G148" s="408">
        <f>SUM(G147)</f>
        <v>0</v>
      </c>
    </row>
    <row r="149" spans="1:7" x14ac:dyDescent="0.25">
      <c r="A149" s="440"/>
      <c r="B149" s="440"/>
      <c r="C149" s="440"/>
      <c r="D149" s="441"/>
      <c r="E149" s="442"/>
      <c r="F149" s="442"/>
      <c r="G149" s="443"/>
    </row>
    <row r="150" spans="1:7" x14ac:dyDescent="0.25">
      <c r="A150" s="444"/>
      <c r="B150" s="444"/>
      <c r="C150" s="444"/>
      <c r="D150" s="445"/>
      <c r="E150" s="446"/>
      <c r="F150" s="446"/>
      <c r="G150" s="447"/>
    </row>
    <row r="151" spans="1:7" x14ac:dyDescent="0.25">
      <c r="A151" s="415" t="s">
        <v>0</v>
      </c>
      <c r="B151" s="416" t="s">
        <v>1</v>
      </c>
      <c r="C151" s="449" t="s">
        <v>2</v>
      </c>
      <c r="D151" s="450" t="s">
        <v>31</v>
      </c>
      <c r="E151" s="416" t="s">
        <v>4</v>
      </c>
      <c r="F151" s="416" t="s">
        <v>5</v>
      </c>
      <c r="G151" s="417" t="s">
        <v>2</v>
      </c>
    </row>
    <row r="152" spans="1:7" x14ac:dyDescent="0.25">
      <c r="A152" s="470"/>
      <c r="B152" s="474"/>
      <c r="C152" s="454"/>
      <c r="D152" s="455"/>
      <c r="E152" s="476"/>
      <c r="F152" s="474"/>
      <c r="G152" s="411"/>
    </row>
    <row r="153" spans="1:7" x14ac:dyDescent="0.25">
      <c r="A153" s="415"/>
      <c r="B153" s="415"/>
      <c r="C153" s="417">
        <f>SUM(C152)</f>
        <v>0</v>
      </c>
      <c r="D153" s="427" t="s">
        <v>6</v>
      </c>
      <c r="E153" s="416"/>
      <c r="F153" s="416"/>
      <c r="G153" s="417">
        <f>SUM(G152)</f>
        <v>0</v>
      </c>
    </row>
    <row r="154" spans="1:7" x14ac:dyDescent="0.25">
      <c r="A154" s="422"/>
      <c r="B154" s="422"/>
      <c r="C154" s="422"/>
      <c r="D154" s="423"/>
      <c r="E154" s="424"/>
      <c r="F154" s="424"/>
      <c r="G154" s="425"/>
    </row>
    <row r="155" spans="1:7" x14ac:dyDescent="0.25">
      <c r="A155" s="422"/>
      <c r="B155" s="422"/>
      <c r="C155" s="422"/>
      <c r="D155" s="423"/>
      <c r="E155" s="424"/>
      <c r="F155" s="424"/>
      <c r="G155" s="425"/>
    </row>
    <row r="156" spans="1:7" x14ac:dyDescent="0.25">
      <c r="A156" s="415" t="s">
        <v>0</v>
      </c>
      <c r="B156" s="416" t="s">
        <v>1</v>
      </c>
      <c r="C156" s="416" t="s">
        <v>2</v>
      </c>
      <c r="D156" s="434" t="s">
        <v>32</v>
      </c>
      <c r="E156" s="416" t="s">
        <v>4</v>
      </c>
      <c r="F156" s="416" t="s">
        <v>5</v>
      </c>
      <c r="G156" s="417" t="s">
        <v>2</v>
      </c>
    </row>
    <row r="157" spans="1:7" x14ac:dyDescent="0.25">
      <c r="A157" s="429"/>
      <c r="B157" s="429"/>
      <c r="C157" s="429"/>
      <c r="D157" s="430"/>
      <c r="E157" s="431"/>
      <c r="F157" s="431"/>
      <c r="G157" s="432"/>
    </row>
    <row r="158" spans="1:7" x14ac:dyDescent="0.25">
      <c r="A158" s="429"/>
      <c r="B158" s="429"/>
      <c r="C158" s="429"/>
      <c r="D158" s="430"/>
      <c r="E158" s="431"/>
      <c r="F158" s="431"/>
      <c r="G158" s="432"/>
    </row>
    <row r="159" spans="1:7" x14ac:dyDescent="0.25">
      <c r="A159" s="415"/>
      <c r="B159" s="415"/>
      <c r="C159" s="417">
        <f>SUM(C157:C158)</f>
        <v>0</v>
      </c>
      <c r="D159" s="427" t="s">
        <v>6</v>
      </c>
      <c r="E159" s="416"/>
      <c r="F159" s="416"/>
      <c r="G159" s="417">
        <f>SUM(G157:G158)</f>
        <v>0</v>
      </c>
    </row>
    <row r="160" spans="1:7" x14ac:dyDescent="0.25">
      <c r="A160" s="422"/>
      <c r="B160" s="422"/>
      <c r="C160" s="422"/>
      <c r="D160" s="423"/>
      <c r="E160" s="424"/>
      <c r="F160" s="424"/>
      <c r="G160" s="425"/>
    </row>
    <row r="161" spans="1:7" x14ac:dyDescent="0.25">
      <c r="A161" s="435"/>
      <c r="B161" s="435"/>
      <c r="C161" s="435"/>
      <c r="D161" s="436"/>
      <c r="E161" s="437"/>
      <c r="F161" s="437"/>
      <c r="G161" s="438"/>
    </row>
    <row r="162" spans="1:7" x14ac:dyDescent="0.25">
      <c r="A162" s="415" t="s">
        <v>0</v>
      </c>
      <c r="B162" s="416" t="s">
        <v>1</v>
      </c>
      <c r="C162" s="416" t="s">
        <v>2</v>
      </c>
      <c r="D162" s="434" t="s">
        <v>33</v>
      </c>
      <c r="E162" s="416" t="s">
        <v>4</v>
      </c>
      <c r="F162" s="416" t="s">
        <v>5</v>
      </c>
      <c r="G162" s="417" t="s">
        <v>2</v>
      </c>
    </row>
    <row r="163" spans="1:7" x14ac:dyDescent="0.25">
      <c r="A163" s="415"/>
      <c r="B163" s="416"/>
      <c r="C163" s="416"/>
      <c r="D163" s="434"/>
      <c r="E163" s="416"/>
      <c r="F163" s="416"/>
      <c r="G163" s="417"/>
    </row>
    <row r="164" spans="1:7" x14ac:dyDescent="0.25">
      <c r="A164" s="405"/>
      <c r="B164" s="405"/>
      <c r="C164" s="417">
        <f>SUM(C163)</f>
        <v>0</v>
      </c>
      <c r="D164" s="439" t="s">
        <v>6</v>
      </c>
      <c r="E164" s="406"/>
      <c r="F164" s="406"/>
      <c r="G164" s="408">
        <f>SUM(G163)</f>
        <v>0</v>
      </c>
    </row>
    <row r="165" spans="1:7" x14ac:dyDescent="0.25">
      <c r="A165" s="440"/>
      <c r="B165" s="440"/>
      <c r="C165" s="440"/>
      <c r="D165" s="441"/>
      <c r="E165" s="442"/>
      <c r="F165" s="442"/>
      <c r="G165" s="443"/>
    </row>
    <row r="166" spans="1:7" x14ac:dyDescent="0.25">
      <c r="A166" s="444"/>
      <c r="B166" s="444"/>
      <c r="C166" s="444"/>
      <c r="D166" s="445"/>
      <c r="E166" s="446"/>
      <c r="F166" s="446"/>
      <c r="G166" s="447"/>
    </row>
    <row r="167" spans="1:7" x14ac:dyDescent="0.25">
      <c r="A167" s="415" t="s">
        <v>0</v>
      </c>
      <c r="B167" s="416" t="s">
        <v>1</v>
      </c>
      <c r="C167" s="416" t="s">
        <v>2</v>
      </c>
      <c r="D167" s="450" t="s">
        <v>34</v>
      </c>
      <c r="E167" s="416" t="s">
        <v>4</v>
      </c>
      <c r="F167" s="416" t="s">
        <v>5</v>
      </c>
      <c r="G167" s="417" t="s">
        <v>2</v>
      </c>
    </row>
    <row r="168" spans="1:7" x14ac:dyDescent="0.25">
      <c r="A168" s="415"/>
      <c r="B168" s="416"/>
      <c r="C168" s="449"/>
      <c r="D168" s="450"/>
      <c r="E168" s="416"/>
      <c r="F168" s="416"/>
      <c r="G168" s="417"/>
    </row>
    <row r="169" spans="1:7" x14ac:dyDescent="0.25">
      <c r="A169" s="427"/>
      <c r="B169" s="415"/>
      <c r="C169" s="417">
        <f>SUM(C168)</f>
        <v>0</v>
      </c>
      <c r="D169" s="427" t="s">
        <v>6</v>
      </c>
      <c r="E169" s="416"/>
      <c r="F169" s="416"/>
      <c r="G169" s="417">
        <f>SUM(G168)</f>
        <v>0</v>
      </c>
    </row>
    <row r="170" spans="1:7" x14ac:dyDescent="0.25">
      <c r="A170" s="422"/>
      <c r="B170" s="422"/>
      <c r="C170" s="422"/>
      <c r="D170" s="423"/>
      <c r="E170" s="424"/>
      <c r="F170" s="424"/>
      <c r="G170" s="425"/>
    </row>
    <row r="171" spans="1:7" x14ac:dyDescent="0.25">
      <c r="A171" s="422"/>
      <c r="B171" s="422"/>
      <c r="C171" s="422"/>
      <c r="D171" s="423"/>
      <c r="E171" s="424"/>
      <c r="F171" s="424"/>
      <c r="G171" s="425"/>
    </row>
    <row r="172" spans="1:7" x14ac:dyDescent="0.25">
      <c r="A172" s="415" t="s">
        <v>0</v>
      </c>
      <c r="B172" s="416" t="s">
        <v>1</v>
      </c>
      <c r="C172" s="416" t="s">
        <v>2</v>
      </c>
      <c r="D172" s="434" t="s">
        <v>35</v>
      </c>
      <c r="E172" s="416" t="s">
        <v>4</v>
      </c>
      <c r="F172" s="416" t="s">
        <v>5</v>
      </c>
      <c r="G172" s="417" t="s">
        <v>2</v>
      </c>
    </row>
    <row r="173" spans="1:7" x14ac:dyDescent="0.25">
      <c r="A173" s="415"/>
      <c r="B173" s="416"/>
      <c r="C173" s="416"/>
      <c r="D173" s="434"/>
      <c r="E173" s="416"/>
      <c r="F173" s="416"/>
      <c r="G173" s="417"/>
    </row>
    <row r="174" spans="1:7" x14ac:dyDescent="0.25">
      <c r="A174" s="415"/>
      <c r="B174" s="416"/>
      <c r="C174" s="416"/>
      <c r="D174" s="434"/>
      <c r="E174" s="416"/>
      <c r="F174" s="416"/>
      <c r="G174" s="417"/>
    </row>
    <row r="175" spans="1:7" x14ac:dyDescent="0.25">
      <c r="A175" s="405"/>
      <c r="B175" s="405"/>
      <c r="C175" s="417">
        <f>SUM(C173:C174)</f>
        <v>0</v>
      </c>
      <c r="D175" s="439" t="s">
        <v>6</v>
      </c>
      <c r="E175" s="406"/>
      <c r="F175" s="406"/>
      <c r="G175" s="408">
        <f>SUM(G173:G174)</f>
        <v>0</v>
      </c>
    </row>
    <row r="176" spans="1:7" x14ac:dyDescent="0.25">
      <c r="A176" s="481"/>
      <c r="B176" s="440"/>
      <c r="C176" s="440"/>
      <c r="D176" s="441"/>
      <c r="E176" s="442"/>
      <c r="F176" s="442"/>
      <c r="G176" s="443"/>
    </row>
    <row r="177" spans="1:7" x14ac:dyDescent="0.25">
      <c r="A177" s="482"/>
      <c r="B177" s="444"/>
      <c r="C177" s="444"/>
      <c r="D177" s="445"/>
      <c r="E177" s="446"/>
      <c r="F177" s="446"/>
      <c r="G177" s="447"/>
    </row>
    <row r="178" spans="1:7" x14ac:dyDescent="0.25">
      <c r="A178" s="415" t="s">
        <v>0</v>
      </c>
      <c r="B178" s="416" t="s">
        <v>1</v>
      </c>
      <c r="C178" s="416" t="s">
        <v>2</v>
      </c>
      <c r="D178" s="450" t="s">
        <v>36</v>
      </c>
      <c r="E178" s="416" t="s">
        <v>4</v>
      </c>
      <c r="F178" s="416" t="s">
        <v>5</v>
      </c>
      <c r="G178" s="417" t="s">
        <v>2</v>
      </c>
    </row>
    <row r="179" spans="1:7" x14ac:dyDescent="0.25">
      <c r="A179" s="415"/>
      <c r="B179" s="416"/>
      <c r="C179" s="449"/>
      <c r="D179" s="450"/>
      <c r="E179" s="416"/>
      <c r="F179" s="416"/>
      <c r="G179" s="417"/>
    </row>
    <row r="180" spans="1:7" x14ac:dyDescent="0.25">
      <c r="A180" s="415"/>
      <c r="B180" s="415"/>
      <c r="C180" s="417">
        <f>SUM(C179)</f>
        <v>0</v>
      </c>
      <c r="D180" s="427" t="s">
        <v>6</v>
      </c>
      <c r="E180" s="416"/>
      <c r="F180" s="416"/>
      <c r="G180" s="417">
        <f>SUM(G179)</f>
        <v>0</v>
      </c>
    </row>
    <row r="181" spans="1:7" x14ac:dyDescent="0.25">
      <c r="A181" s="422"/>
      <c r="B181" s="422"/>
      <c r="C181" s="422"/>
      <c r="D181" s="423"/>
      <c r="E181" s="424"/>
      <c r="F181" s="424"/>
      <c r="G181" s="425"/>
    </row>
    <row r="182" spans="1:7" x14ac:dyDescent="0.25">
      <c r="A182" s="422"/>
      <c r="B182" s="422"/>
      <c r="C182" s="422"/>
      <c r="D182" s="423"/>
      <c r="E182" s="424"/>
      <c r="F182" s="424"/>
      <c r="G182" s="425"/>
    </row>
    <row r="183" spans="1:7" x14ac:dyDescent="0.25">
      <c r="A183" s="415" t="s">
        <v>0</v>
      </c>
      <c r="B183" s="416" t="s">
        <v>1</v>
      </c>
      <c r="C183" s="416" t="s">
        <v>2</v>
      </c>
      <c r="D183" s="434" t="s">
        <v>37</v>
      </c>
      <c r="E183" s="416" t="s">
        <v>4</v>
      </c>
      <c r="F183" s="416" t="s">
        <v>5</v>
      </c>
      <c r="G183" s="417" t="s">
        <v>2</v>
      </c>
    </row>
    <row r="184" spans="1:7" x14ac:dyDescent="0.25">
      <c r="A184" s="415"/>
      <c r="B184" s="416"/>
      <c r="C184" s="416"/>
      <c r="D184" s="434"/>
      <c r="E184" s="416"/>
      <c r="F184" s="416"/>
      <c r="G184" s="417"/>
    </row>
    <row r="185" spans="1:7" x14ac:dyDescent="0.25">
      <c r="A185" s="415"/>
      <c r="B185" s="415"/>
      <c r="C185" s="417">
        <f>SUM(C184)</f>
        <v>0</v>
      </c>
      <c r="D185" s="427" t="s">
        <v>6</v>
      </c>
      <c r="E185" s="416"/>
      <c r="F185" s="416"/>
      <c r="G185" s="417">
        <f>SUM(G184)</f>
        <v>0</v>
      </c>
    </row>
    <row r="186" spans="1:7" x14ac:dyDescent="0.25">
      <c r="A186" s="422"/>
      <c r="B186" s="422"/>
      <c r="C186" s="422"/>
      <c r="D186" s="423"/>
      <c r="E186" s="424"/>
      <c r="F186" s="424"/>
      <c r="G186" s="425"/>
    </row>
    <row r="187" spans="1:7" x14ac:dyDescent="0.25">
      <c r="A187" s="422"/>
      <c r="B187" s="422"/>
      <c r="C187" s="422"/>
      <c r="D187" s="423"/>
      <c r="E187" s="424"/>
      <c r="F187" s="424"/>
      <c r="G187" s="425"/>
    </row>
    <row r="188" spans="1:7" x14ac:dyDescent="0.25">
      <c r="A188" s="415" t="s">
        <v>0</v>
      </c>
      <c r="B188" s="416" t="s">
        <v>1</v>
      </c>
      <c r="C188" s="416" t="s">
        <v>2</v>
      </c>
      <c r="D188" s="434" t="s">
        <v>38</v>
      </c>
      <c r="E188" s="416" t="s">
        <v>4</v>
      </c>
      <c r="F188" s="416" t="s">
        <v>5</v>
      </c>
      <c r="G188" s="417" t="s">
        <v>2</v>
      </c>
    </row>
    <row r="189" spans="1:7" x14ac:dyDescent="0.25">
      <c r="A189" s="470"/>
      <c r="B189" s="474"/>
      <c r="C189" s="475"/>
      <c r="D189" s="430"/>
      <c r="E189" s="476"/>
      <c r="F189" s="474"/>
      <c r="G189" s="411"/>
    </row>
    <row r="190" spans="1:7" x14ac:dyDescent="0.25">
      <c r="A190" s="470"/>
      <c r="B190" s="474"/>
      <c r="C190" s="475"/>
      <c r="D190" s="430"/>
      <c r="E190" s="476"/>
      <c r="F190" s="474"/>
      <c r="G190" s="411"/>
    </row>
    <row r="191" spans="1:7" x14ac:dyDescent="0.25">
      <c r="A191" s="470"/>
      <c r="B191" s="474"/>
      <c r="C191" s="475"/>
      <c r="D191" s="430"/>
      <c r="E191" s="476"/>
      <c r="F191" s="474"/>
      <c r="G191" s="411"/>
    </row>
    <row r="192" spans="1:7" x14ac:dyDescent="0.25">
      <c r="A192" s="405"/>
      <c r="B192" s="405"/>
      <c r="C192" s="417">
        <f>SUM(C189:C191)</f>
        <v>0</v>
      </c>
      <c r="D192" s="439" t="s">
        <v>6</v>
      </c>
      <c r="E192" s="406"/>
      <c r="F192" s="406"/>
      <c r="G192" s="408">
        <f>SUM(G189:G191)</f>
        <v>0</v>
      </c>
    </row>
    <row r="193" spans="1:7" x14ac:dyDescent="0.25">
      <c r="A193" s="440"/>
      <c r="B193" s="440"/>
      <c r="C193" s="440"/>
      <c r="D193" s="441"/>
      <c r="E193" s="442"/>
      <c r="F193" s="442"/>
      <c r="G193" s="443"/>
    </row>
    <row r="194" spans="1:7" x14ac:dyDescent="0.25">
      <c r="A194" s="444"/>
      <c r="B194" s="446"/>
      <c r="C194" s="446"/>
      <c r="D194" s="477"/>
      <c r="E194" s="446"/>
      <c r="F194" s="446"/>
      <c r="G194" s="447"/>
    </row>
    <row r="195" spans="1:7" x14ac:dyDescent="0.25">
      <c r="A195" s="415" t="s">
        <v>0</v>
      </c>
      <c r="B195" s="416" t="s">
        <v>1</v>
      </c>
      <c r="C195" s="416" t="s">
        <v>2</v>
      </c>
      <c r="D195" s="483" t="s">
        <v>39</v>
      </c>
      <c r="E195" s="416" t="s">
        <v>4</v>
      </c>
      <c r="F195" s="416" t="s">
        <v>5</v>
      </c>
      <c r="G195" s="417" t="s">
        <v>2</v>
      </c>
    </row>
    <row r="196" spans="1:7" s="487" customFormat="1" x14ac:dyDescent="0.25">
      <c r="A196" s="484"/>
      <c r="B196" s="474"/>
      <c r="C196" s="485"/>
      <c r="D196" s="486"/>
      <c r="E196" s="476"/>
      <c r="F196" s="474"/>
      <c r="G196" s="411"/>
    </row>
    <row r="197" spans="1:7" s="487" customFormat="1" x14ac:dyDescent="0.25">
      <c r="A197" s="484"/>
      <c r="B197" s="474"/>
      <c r="C197" s="485"/>
      <c r="D197" s="486"/>
      <c r="E197" s="476"/>
      <c r="F197" s="474"/>
      <c r="G197" s="411"/>
    </row>
    <row r="198" spans="1:7" s="487" customFormat="1" x14ac:dyDescent="0.25">
      <c r="A198" s="484"/>
      <c r="B198" s="474"/>
      <c r="C198" s="485"/>
      <c r="D198" s="486"/>
      <c r="E198" s="476"/>
      <c r="F198" s="474"/>
      <c r="G198" s="411"/>
    </row>
    <row r="199" spans="1:7" s="487" customFormat="1" x14ac:dyDescent="0.25">
      <c r="A199" s="484"/>
      <c r="B199" s="474"/>
      <c r="C199" s="485"/>
      <c r="D199" s="486"/>
      <c r="E199" s="476"/>
      <c r="F199" s="474"/>
      <c r="G199" s="411"/>
    </row>
    <row r="200" spans="1:7" x14ac:dyDescent="0.25">
      <c r="A200" s="488"/>
      <c r="B200" s="474"/>
      <c r="C200" s="454"/>
      <c r="D200" s="489"/>
      <c r="E200" s="476"/>
      <c r="F200" s="474"/>
      <c r="G200" s="411"/>
    </row>
    <row r="201" spans="1:7" x14ac:dyDescent="0.25">
      <c r="A201" s="488"/>
      <c r="B201" s="474"/>
      <c r="C201" s="454"/>
      <c r="D201" s="489"/>
      <c r="E201" s="476"/>
      <c r="F201" s="474"/>
      <c r="G201" s="411"/>
    </row>
    <row r="202" spans="1:7" x14ac:dyDescent="0.25">
      <c r="A202" s="488"/>
      <c r="B202" s="474"/>
      <c r="C202" s="454"/>
      <c r="D202" s="489"/>
      <c r="E202" s="476"/>
      <c r="F202" s="474"/>
      <c r="G202" s="411"/>
    </row>
    <row r="203" spans="1:7" x14ac:dyDescent="0.25">
      <c r="A203" s="488"/>
      <c r="B203" s="474"/>
      <c r="C203" s="454"/>
      <c r="D203" s="489"/>
      <c r="E203" s="476"/>
      <c r="F203" s="474"/>
      <c r="G203" s="411"/>
    </row>
    <row r="204" spans="1:7" x14ac:dyDescent="0.25">
      <c r="A204" s="488"/>
      <c r="B204" s="474"/>
      <c r="C204" s="454"/>
      <c r="D204" s="489"/>
      <c r="E204" s="476"/>
      <c r="F204" s="474"/>
      <c r="G204" s="411"/>
    </row>
    <row r="205" spans="1:7" x14ac:dyDescent="0.25">
      <c r="A205" s="470"/>
      <c r="B205" s="474"/>
      <c r="C205" s="454"/>
      <c r="D205" s="486"/>
      <c r="E205" s="476"/>
      <c r="F205" s="474"/>
      <c r="G205" s="411"/>
    </row>
    <row r="206" spans="1:7" x14ac:dyDescent="0.25">
      <c r="A206" s="470"/>
      <c r="B206" s="474"/>
      <c r="C206" s="454"/>
      <c r="D206" s="486"/>
      <c r="E206" s="476"/>
      <c r="F206" s="474"/>
      <c r="G206" s="411"/>
    </row>
    <row r="207" spans="1:7" x14ac:dyDescent="0.25">
      <c r="A207" s="415"/>
      <c r="B207" s="415"/>
      <c r="C207" s="417">
        <f>SUM(C196:C206)</f>
        <v>0</v>
      </c>
      <c r="D207" s="427" t="s">
        <v>6</v>
      </c>
      <c r="E207" s="416"/>
      <c r="F207" s="416"/>
      <c r="G207" s="417">
        <f>SUM(G196:G206)</f>
        <v>0</v>
      </c>
    </row>
    <row r="208" spans="1:7" x14ac:dyDescent="0.25">
      <c r="A208" s="422"/>
      <c r="B208" s="424"/>
      <c r="C208" s="424"/>
      <c r="D208" s="490"/>
      <c r="E208" s="424"/>
      <c r="F208" s="424"/>
      <c r="G208" s="425"/>
    </row>
    <row r="209" spans="1:7" x14ac:dyDescent="0.25">
      <c r="A209" s="422"/>
      <c r="B209" s="424"/>
      <c r="C209" s="424"/>
      <c r="D209" s="490"/>
      <c r="E209" s="424"/>
      <c r="F209" s="424"/>
      <c r="G209" s="425"/>
    </row>
    <row r="210" spans="1:7" x14ac:dyDescent="0.25">
      <c r="A210" s="415" t="s">
        <v>0</v>
      </c>
      <c r="B210" s="416" t="s">
        <v>1</v>
      </c>
      <c r="C210" s="416" t="s">
        <v>2</v>
      </c>
      <c r="D210" s="491" t="s">
        <v>40</v>
      </c>
      <c r="E210" s="416" t="s">
        <v>4</v>
      </c>
      <c r="F210" s="416" t="s">
        <v>5</v>
      </c>
      <c r="G210" s="417" t="s">
        <v>2</v>
      </c>
    </row>
    <row r="211" spans="1:7" x14ac:dyDescent="0.25">
      <c r="A211" s="415"/>
      <c r="B211" s="416"/>
      <c r="C211" s="416"/>
      <c r="D211" s="492"/>
      <c r="E211" s="416"/>
      <c r="F211" s="416"/>
      <c r="G211" s="417"/>
    </row>
    <row r="212" spans="1:7" x14ac:dyDescent="0.25">
      <c r="A212" s="415"/>
      <c r="B212" s="416"/>
      <c r="C212" s="416"/>
      <c r="D212" s="492"/>
      <c r="E212" s="416"/>
      <c r="F212" s="416"/>
      <c r="G212" s="417"/>
    </row>
    <row r="213" spans="1:7" x14ac:dyDescent="0.25">
      <c r="A213" s="415"/>
      <c r="B213" s="416"/>
      <c r="C213" s="416"/>
      <c r="D213" s="492"/>
      <c r="E213" s="416"/>
      <c r="F213" s="416"/>
      <c r="G213" s="417"/>
    </row>
    <row r="214" spans="1:7" x14ac:dyDescent="0.25">
      <c r="A214" s="415"/>
      <c r="B214" s="415"/>
      <c r="C214" s="417">
        <f>SUM(C211:C213)</f>
        <v>0</v>
      </c>
      <c r="D214" s="427" t="s">
        <v>6</v>
      </c>
      <c r="E214" s="416"/>
      <c r="F214" s="416"/>
      <c r="G214" s="417">
        <f>SUM(G211:G213)</f>
        <v>0</v>
      </c>
    </row>
    <row r="215" spans="1:7" x14ac:dyDescent="0.25">
      <c r="A215" s="422"/>
      <c r="B215" s="422"/>
      <c r="C215" s="422"/>
      <c r="D215" s="423"/>
      <c r="E215" s="424"/>
      <c r="F215" s="424"/>
      <c r="G215" s="425"/>
    </row>
    <row r="216" spans="1:7" x14ac:dyDescent="0.25">
      <c r="A216" s="422"/>
      <c r="B216" s="424"/>
      <c r="C216" s="424"/>
      <c r="D216" s="493"/>
      <c r="E216" s="424"/>
      <c r="F216" s="424"/>
      <c r="G216" s="425"/>
    </row>
    <row r="217" spans="1:7" x14ac:dyDescent="0.25">
      <c r="A217" s="415" t="s">
        <v>0</v>
      </c>
      <c r="B217" s="416" t="s">
        <v>1</v>
      </c>
      <c r="C217" s="416" t="s">
        <v>2</v>
      </c>
      <c r="D217" s="491" t="s">
        <v>41</v>
      </c>
      <c r="E217" s="416" t="s">
        <v>4</v>
      </c>
      <c r="F217" s="416" t="s">
        <v>5</v>
      </c>
      <c r="G217" s="417" t="s">
        <v>2</v>
      </c>
    </row>
    <row r="218" spans="1:7" x14ac:dyDescent="0.25">
      <c r="A218" s="415"/>
      <c r="B218" s="416"/>
      <c r="C218" s="416"/>
      <c r="D218" s="492"/>
      <c r="E218" s="416"/>
      <c r="F218" s="416"/>
      <c r="G218" s="417"/>
    </row>
    <row r="219" spans="1:7" x14ac:dyDescent="0.25">
      <c r="A219" s="415"/>
      <c r="B219" s="416"/>
      <c r="C219" s="416"/>
      <c r="D219" s="492"/>
      <c r="E219" s="416"/>
      <c r="F219" s="416"/>
      <c r="G219" s="417"/>
    </row>
    <row r="220" spans="1:7" x14ac:dyDescent="0.25">
      <c r="A220" s="415"/>
      <c r="B220" s="416"/>
      <c r="C220" s="416"/>
      <c r="D220" s="492"/>
      <c r="E220" s="416"/>
      <c r="F220" s="416"/>
      <c r="G220" s="417"/>
    </row>
    <row r="221" spans="1:7" x14ac:dyDescent="0.25">
      <c r="A221" s="405"/>
      <c r="B221" s="405"/>
      <c r="C221" s="417">
        <f>SUM(C218:C220)</f>
        <v>0</v>
      </c>
      <c r="D221" s="439" t="s">
        <v>6</v>
      </c>
      <c r="E221" s="406"/>
      <c r="F221" s="406"/>
      <c r="G221" s="408">
        <f>SUM(G218:G220)</f>
        <v>0</v>
      </c>
    </row>
    <row r="222" spans="1:7" x14ac:dyDescent="0.25">
      <c r="A222" s="440"/>
      <c r="B222" s="440"/>
      <c r="C222" s="440"/>
      <c r="D222" s="441"/>
      <c r="E222" s="442"/>
      <c r="F222" s="442"/>
      <c r="G222" s="443"/>
    </row>
    <row r="223" spans="1:7" x14ac:dyDescent="0.25">
      <c r="A223" s="444"/>
      <c r="B223" s="444"/>
      <c r="C223" s="444"/>
      <c r="D223" s="445"/>
      <c r="E223" s="446"/>
      <c r="F223" s="446"/>
      <c r="G223" s="447"/>
    </row>
    <row r="224" spans="1:7" x14ac:dyDescent="0.25">
      <c r="A224" s="415" t="s">
        <v>0</v>
      </c>
      <c r="B224" s="416" t="s">
        <v>1</v>
      </c>
      <c r="C224" s="416" t="s">
        <v>2</v>
      </c>
      <c r="D224" s="450" t="s">
        <v>43</v>
      </c>
      <c r="E224" s="416" t="s">
        <v>4</v>
      </c>
      <c r="F224" s="416" t="s">
        <v>5</v>
      </c>
      <c r="G224" s="417" t="s">
        <v>2</v>
      </c>
    </row>
    <row r="225" spans="1:7" x14ac:dyDescent="0.25">
      <c r="A225" s="429"/>
      <c r="B225" s="429"/>
      <c r="C225" s="429"/>
      <c r="D225" s="494"/>
      <c r="E225" s="431"/>
      <c r="F225" s="431"/>
      <c r="G225" s="432"/>
    </row>
    <row r="226" spans="1:7" x14ac:dyDescent="0.25">
      <c r="A226" s="429"/>
      <c r="B226" s="429"/>
      <c r="C226" s="429"/>
      <c r="D226" s="494"/>
      <c r="E226" s="431"/>
      <c r="F226" s="431"/>
      <c r="G226" s="432"/>
    </row>
    <row r="227" spans="1:7" x14ac:dyDescent="0.25">
      <c r="A227" s="429"/>
      <c r="B227" s="429"/>
      <c r="C227" s="429"/>
      <c r="D227" s="494"/>
      <c r="E227" s="431"/>
      <c r="F227" s="431"/>
      <c r="G227" s="432"/>
    </row>
    <row r="228" spans="1:7" x14ac:dyDescent="0.25">
      <c r="A228" s="429"/>
      <c r="B228" s="429"/>
      <c r="C228" s="429"/>
      <c r="D228" s="494"/>
      <c r="E228" s="431"/>
      <c r="F228" s="431"/>
      <c r="G228" s="432"/>
    </row>
    <row r="229" spans="1:7" x14ac:dyDescent="0.25">
      <c r="A229" s="415"/>
      <c r="B229" s="415"/>
      <c r="C229" s="417">
        <f>SUM(C225:C228)</f>
        <v>0</v>
      </c>
      <c r="D229" s="427" t="s">
        <v>6</v>
      </c>
      <c r="E229" s="416"/>
      <c r="F229" s="416"/>
      <c r="G229" s="417">
        <f>SUM(G225:G228)</f>
        <v>0</v>
      </c>
    </row>
    <row r="230" spans="1:7" x14ac:dyDescent="0.25">
      <c r="D230" s="495"/>
      <c r="G230" s="404"/>
    </row>
    <row r="231" spans="1:7" x14ac:dyDescent="0.25">
      <c r="D231" s="403"/>
      <c r="G231" s="404"/>
    </row>
    <row r="232" spans="1:7" ht="31.5" x14ac:dyDescent="0.25">
      <c r="A232" s="415" t="s">
        <v>0</v>
      </c>
      <c r="B232" s="416" t="s">
        <v>1</v>
      </c>
      <c r="C232" s="416" t="s">
        <v>2</v>
      </c>
      <c r="D232" s="491" t="s">
        <v>256</v>
      </c>
      <c r="E232" s="416" t="s">
        <v>4</v>
      </c>
      <c r="F232" s="416" t="s">
        <v>5</v>
      </c>
      <c r="G232" s="417" t="s">
        <v>2</v>
      </c>
    </row>
    <row r="233" spans="1:7" x14ac:dyDescent="0.25">
      <c r="A233" s="496"/>
      <c r="B233" s="497"/>
      <c r="C233" s="498"/>
      <c r="D233" s="489"/>
      <c r="E233" s="476"/>
      <c r="F233" s="497"/>
      <c r="G233" s="499"/>
    </row>
    <row r="234" spans="1:7" x14ac:dyDescent="0.25">
      <c r="A234" s="431"/>
      <c r="B234" s="431"/>
      <c r="C234" s="429"/>
      <c r="D234" s="492"/>
      <c r="E234" s="431"/>
      <c r="F234" s="431"/>
      <c r="G234" s="432"/>
    </row>
    <row r="235" spans="1:7" x14ac:dyDescent="0.25">
      <c r="A235" s="431"/>
      <c r="B235" s="431"/>
      <c r="C235" s="429"/>
      <c r="D235" s="492"/>
      <c r="E235" s="431"/>
      <c r="F235" s="431"/>
      <c r="G235" s="432"/>
    </row>
    <row r="236" spans="1:7" x14ac:dyDescent="0.25">
      <c r="A236" s="415"/>
      <c r="B236" s="415"/>
      <c r="C236" s="417">
        <f>SUM(C233:C235)</f>
        <v>0</v>
      </c>
      <c r="D236" s="427" t="s">
        <v>6</v>
      </c>
      <c r="E236" s="416"/>
      <c r="F236" s="416"/>
      <c r="G236" s="417">
        <f>SUM(G233:G235)</f>
        <v>0</v>
      </c>
    </row>
    <row r="237" spans="1:7" x14ac:dyDescent="0.25">
      <c r="A237" s="422"/>
      <c r="B237" s="422"/>
      <c r="C237" s="422"/>
      <c r="D237" s="423"/>
      <c r="E237" s="424"/>
      <c r="F237" s="424"/>
      <c r="G237" s="425"/>
    </row>
    <row r="238" spans="1:7" x14ac:dyDescent="0.25">
      <c r="A238" s="422"/>
      <c r="B238" s="422"/>
      <c r="C238" s="422"/>
      <c r="D238" s="423"/>
      <c r="E238" s="424"/>
      <c r="F238" s="424"/>
      <c r="G238" s="425"/>
    </row>
    <row r="239" spans="1:7" x14ac:dyDescent="0.25">
      <c r="A239" s="415" t="s">
        <v>0</v>
      </c>
      <c r="B239" s="416" t="s">
        <v>1</v>
      </c>
      <c r="C239" s="416" t="s">
        <v>2</v>
      </c>
      <c r="D239" s="491" t="s">
        <v>257</v>
      </c>
      <c r="E239" s="416" t="s">
        <v>4</v>
      </c>
      <c r="F239" s="416" t="s">
        <v>5</v>
      </c>
      <c r="G239" s="417" t="s">
        <v>2</v>
      </c>
    </row>
    <row r="240" spans="1:7" x14ac:dyDescent="0.25">
      <c r="A240" s="496"/>
      <c r="B240" s="497"/>
      <c r="C240" s="500"/>
      <c r="D240" s="489"/>
      <c r="E240" s="476"/>
      <c r="F240" s="497"/>
      <c r="G240" s="501"/>
    </row>
    <row r="241" spans="1:7" x14ac:dyDescent="0.25">
      <c r="A241" s="496"/>
      <c r="B241" s="497"/>
      <c r="C241" s="500"/>
      <c r="D241" s="489"/>
      <c r="E241" s="502"/>
      <c r="F241" s="497"/>
      <c r="G241" s="501"/>
    </row>
    <row r="242" spans="1:7" x14ac:dyDescent="0.25">
      <c r="A242" s="470"/>
      <c r="B242" s="431"/>
      <c r="C242" s="500"/>
      <c r="D242" s="489"/>
      <c r="E242" s="470"/>
      <c r="F242" s="431"/>
      <c r="G242" s="503"/>
    </row>
    <row r="243" spans="1:7" x14ac:dyDescent="0.25">
      <c r="A243" s="415"/>
      <c r="B243" s="415"/>
      <c r="C243" s="417">
        <f>SUM(C240:C242)</f>
        <v>0</v>
      </c>
      <c r="D243" s="427" t="s">
        <v>6</v>
      </c>
      <c r="E243" s="416"/>
      <c r="F243" s="416"/>
      <c r="G243" s="417">
        <f>SUM(G240:G242)</f>
        <v>0</v>
      </c>
    </row>
    <row r="244" spans="1:7" x14ac:dyDescent="0.25">
      <c r="A244" s="422"/>
      <c r="B244" s="422"/>
      <c r="C244" s="422"/>
      <c r="D244" s="423"/>
      <c r="E244" s="424"/>
      <c r="F244" s="424"/>
      <c r="G244" s="425"/>
    </row>
    <row r="245" spans="1:7" x14ac:dyDescent="0.25">
      <c r="A245" s="422"/>
      <c r="B245" s="422"/>
      <c r="C245" s="422"/>
      <c r="D245" s="423"/>
      <c r="E245" s="424"/>
      <c r="F245" s="424"/>
      <c r="G245" s="425"/>
    </row>
    <row r="246" spans="1:7" x14ac:dyDescent="0.25">
      <c r="A246" s="415" t="s">
        <v>0</v>
      </c>
      <c r="B246" s="416" t="s">
        <v>1</v>
      </c>
      <c r="C246" s="416" t="s">
        <v>2</v>
      </c>
      <c r="D246" s="491" t="s">
        <v>48</v>
      </c>
      <c r="E246" s="416" t="s">
        <v>4</v>
      </c>
      <c r="F246" s="416" t="s">
        <v>5</v>
      </c>
      <c r="G246" s="417" t="s">
        <v>2</v>
      </c>
    </row>
    <row r="247" spans="1:7" x14ac:dyDescent="0.25">
      <c r="A247" s="496"/>
      <c r="B247" s="497"/>
      <c r="C247" s="500"/>
      <c r="D247" s="489"/>
      <c r="E247" s="470"/>
      <c r="F247" s="431"/>
      <c r="G247" s="504"/>
    </row>
    <row r="248" spans="1:7" x14ac:dyDescent="0.25">
      <c r="A248" s="470"/>
      <c r="B248" s="431"/>
      <c r="C248" s="469"/>
      <c r="D248" s="492"/>
      <c r="E248" s="470"/>
      <c r="F248" s="431"/>
      <c r="G248" s="475"/>
    </row>
    <row r="249" spans="1:7" x14ac:dyDescent="0.25">
      <c r="A249" s="431"/>
      <c r="B249" s="431"/>
      <c r="C249" s="469"/>
      <c r="D249" s="492"/>
      <c r="E249" s="431"/>
      <c r="F249" s="431"/>
      <c r="G249" s="475"/>
    </row>
    <row r="250" spans="1:7" x14ac:dyDescent="0.25">
      <c r="A250" s="415"/>
      <c r="B250" s="415"/>
      <c r="C250" s="417">
        <f>SUM(C247:C249)</f>
        <v>0</v>
      </c>
      <c r="D250" s="427" t="s">
        <v>6</v>
      </c>
      <c r="E250" s="416"/>
      <c r="F250" s="416"/>
      <c r="G250" s="417">
        <f>SUM(G247:G249)</f>
        <v>0</v>
      </c>
    </row>
    <row r="251" spans="1:7" x14ac:dyDescent="0.25">
      <c r="A251" s="422"/>
      <c r="B251" s="422"/>
      <c r="C251" s="422"/>
      <c r="D251" s="423"/>
      <c r="E251" s="424"/>
      <c r="F251" s="424"/>
      <c r="G251" s="425"/>
    </row>
    <row r="252" spans="1:7" x14ac:dyDescent="0.25">
      <c r="A252" s="422"/>
      <c r="B252" s="422"/>
      <c r="C252" s="422"/>
      <c r="D252" s="423"/>
      <c r="E252" s="424"/>
      <c r="F252" s="424"/>
      <c r="G252" s="425"/>
    </row>
    <row r="253" spans="1:7" x14ac:dyDescent="0.25">
      <c r="A253" s="415" t="s">
        <v>0</v>
      </c>
      <c r="B253" s="416" t="s">
        <v>1</v>
      </c>
      <c r="C253" s="416" t="s">
        <v>2</v>
      </c>
      <c r="D253" s="491" t="s">
        <v>49</v>
      </c>
      <c r="E253" s="416" t="s">
        <v>4</v>
      </c>
      <c r="F253" s="416" t="s">
        <v>5</v>
      </c>
      <c r="G253" s="417" t="s">
        <v>2</v>
      </c>
    </row>
    <row r="254" spans="1:7" x14ac:dyDescent="0.25">
      <c r="A254" s="496"/>
      <c r="B254" s="497"/>
      <c r="C254" s="498"/>
      <c r="D254" s="505"/>
      <c r="E254" s="476"/>
      <c r="F254" s="497"/>
      <c r="G254" s="499"/>
    </row>
    <row r="255" spans="1:7" x14ac:dyDescent="0.25">
      <c r="A255" s="496"/>
      <c r="B255" s="497"/>
      <c r="C255" s="498"/>
      <c r="D255" s="505"/>
      <c r="E255" s="476"/>
      <c r="F255" s="497"/>
      <c r="G255" s="499"/>
    </row>
    <row r="256" spans="1:7" x14ac:dyDescent="0.25">
      <c r="A256" s="496"/>
      <c r="B256" s="497"/>
      <c r="C256" s="498"/>
      <c r="D256" s="505"/>
      <c r="E256" s="476"/>
      <c r="F256" s="497"/>
      <c r="G256" s="506"/>
    </row>
    <row r="257" spans="1:7" x14ac:dyDescent="0.25">
      <c r="A257" s="496"/>
      <c r="B257" s="497"/>
      <c r="C257" s="498"/>
      <c r="D257" s="505"/>
      <c r="E257" s="476"/>
      <c r="F257" s="497"/>
      <c r="G257" s="506"/>
    </row>
    <row r="258" spans="1:7" x14ac:dyDescent="0.25">
      <c r="A258" s="496"/>
      <c r="B258" s="497"/>
      <c r="C258" s="498"/>
      <c r="D258" s="505"/>
      <c r="E258" s="476"/>
      <c r="F258" s="497"/>
      <c r="G258" s="506"/>
    </row>
    <row r="259" spans="1:7" x14ac:dyDescent="0.25">
      <c r="A259" s="496"/>
      <c r="B259" s="497"/>
      <c r="C259" s="498"/>
      <c r="D259" s="505"/>
      <c r="E259" s="476"/>
      <c r="F259" s="497"/>
      <c r="G259" s="506"/>
    </row>
    <row r="260" spans="1:7" x14ac:dyDescent="0.25">
      <c r="A260" s="496"/>
      <c r="B260" s="497"/>
      <c r="C260" s="498"/>
      <c r="D260" s="505"/>
      <c r="E260" s="476"/>
      <c r="F260" s="497"/>
      <c r="G260" s="506"/>
    </row>
    <row r="261" spans="1:7" x14ac:dyDescent="0.25">
      <c r="A261" s="496"/>
      <c r="B261" s="497"/>
      <c r="C261" s="498"/>
      <c r="D261" s="505"/>
      <c r="E261" s="476"/>
      <c r="F261" s="497"/>
      <c r="G261" s="499"/>
    </row>
    <row r="262" spans="1:7" x14ac:dyDescent="0.25">
      <c r="A262" s="496"/>
      <c r="B262" s="497"/>
      <c r="C262" s="498"/>
      <c r="D262" s="505"/>
      <c r="E262" s="476"/>
      <c r="F262" s="497"/>
      <c r="G262" s="499"/>
    </row>
    <row r="263" spans="1:7" x14ac:dyDescent="0.25">
      <c r="A263" s="496"/>
      <c r="B263" s="497"/>
      <c r="C263" s="498"/>
      <c r="D263" s="505"/>
      <c r="E263" s="476"/>
      <c r="F263" s="497"/>
      <c r="G263" s="499"/>
    </row>
    <row r="264" spans="1:7" x14ac:dyDescent="0.25">
      <c r="A264" s="496"/>
      <c r="B264" s="497"/>
      <c r="C264" s="498"/>
      <c r="D264" s="505"/>
      <c r="E264" s="476"/>
      <c r="F264" s="497"/>
      <c r="G264" s="499"/>
    </row>
    <row r="265" spans="1:7" x14ac:dyDescent="0.25">
      <c r="A265" s="496"/>
      <c r="B265" s="497"/>
      <c r="C265" s="498"/>
      <c r="D265" s="505"/>
      <c r="E265" s="476"/>
      <c r="F265" s="497"/>
      <c r="G265" s="499"/>
    </row>
    <row r="266" spans="1:7" x14ac:dyDescent="0.25">
      <c r="A266" s="496"/>
      <c r="B266" s="497"/>
      <c r="C266" s="498"/>
      <c r="D266" s="505"/>
      <c r="E266" s="476"/>
      <c r="F266" s="497"/>
      <c r="G266" s="499"/>
    </row>
    <row r="267" spans="1:7" x14ac:dyDescent="0.25">
      <c r="A267" s="496"/>
      <c r="B267" s="497"/>
      <c r="C267" s="498"/>
      <c r="D267" s="505"/>
      <c r="E267" s="476"/>
      <c r="F267" s="497"/>
      <c r="G267" s="507"/>
    </row>
    <row r="268" spans="1:7" x14ac:dyDescent="0.25">
      <c r="A268" s="496"/>
      <c r="B268" s="497"/>
      <c r="C268" s="498"/>
      <c r="D268" s="489"/>
      <c r="E268" s="476"/>
      <c r="F268" s="497"/>
      <c r="G268" s="499"/>
    </row>
    <row r="269" spans="1:7" x14ac:dyDescent="0.25">
      <c r="A269" s="496"/>
      <c r="B269" s="497"/>
      <c r="C269" s="500"/>
      <c r="D269" s="505"/>
      <c r="E269" s="476"/>
      <c r="F269" s="497"/>
      <c r="G269" s="504"/>
    </row>
    <row r="270" spans="1:7" x14ac:dyDescent="0.25">
      <c r="A270" s="496"/>
      <c r="B270" s="497"/>
      <c r="C270" s="498"/>
      <c r="D270" s="505"/>
      <c r="E270" s="476"/>
      <c r="F270" s="497"/>
      <c r="G270" s="499"/>
    </row>
    <row r="271" spans="1:7" x14ac:dyDescent="0.25">
      <c r="A271" s="415"/>
      <c r="B271" s="415"/>
      <c r="C271" s="417">
        <f>SUM(C254:C270)</f>
        <v>0</v>
      </c>
      <c r="D271" s="427" t="s">
        <v>6</v>
      </c>
      <c r="E271" s="416"/>
      <c r="F271" s="416"/>
      <c r="G271" s="417">
        <f>SUM(G254:G270)</f>
        <v>0</v>
      </c>
    </row>
    <row r="272" spans="1:7" s="146" customFormat="1" x14ac:dyDescent="0.25">
      <c r="A272" s="474"/>
      <c r="B272" s="474"/>
      <c r="C272" s="417">
        <f>+C6+C13+C19+C25+C31+C37+C43+C51+C59+C64+C70+C76+C81+C86+C92+C98+C104+C110+C115+C120+C126+C132+C137+C143+C148+C153+C159+C164+C169+C175+C180+C185+C192+C207+C214+C221+C229+C236+C243+C250+C271</f>
        <v>0</v>
      </c>
      <c r="D272" s="417" t="s">
        <v>50</v>
      </c>
      <c r="E272" s="417"/>
      <c r="F272" s="417"/>
      <c r="G272" s="417">
        <f>+G6+G13+G19+G25+G31+G37+G43+G51+G59+G64+G70+G76+G81+G86+G92+G98+G104+G110+G115+G120+G126+G132+G137+G143+G148+G153+G159+G164+G169+G175+G180+G185+G192+G207+G214+G221+G229+G236+G243+G250+G271</f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</vt:i4>
      </vt:variant>
    </vt:vector>
  </HeadingPairs>
  <TitlesOfParts>
    <vt:vector size="24" baseType="lpstr">
      <vt:lpstr>CDP-RP MAR</vt:lpstr>
      <vt:lpstr>MARZO</vt:lpstr>
      <vt:lpstr>CDP-RP ABR</vt:lpstr>
      <vt:lpstr>ABRIL</vt:lpstr>
      <vt:lpstr>CDP-RP MAY</vt:lpstr>
      <vt:lpstr>MAYO</vt:lpstr>
      <vt:lpstr>CDP-RP JUN</vt:lpstr>
      <vt:lpstr>JUNIO</vt:lpstr>
      <vt:lpstr>CDP-RP JUL</vt:lpstr>
      <vt:lpstr>JULIO </vt:lpstr>
      <vt:lpstr>CDP-RP AGO</vt:lpstr>
      <vt:lpstr>AGOSTO</vt:lpstr>
      <vt:lpstr>CDP-RP SEP</vt:lpstr>
      <vt:lpstr>SEPTIEMBRE</vt:lpstr>
      <vt:lpstr>CDP-RP OCT</vt:lpstr>
      <vt:lpstr>OCTUBRE</vt:lpstr>
      <vt:lpstr>CDP-RP NOV</vt:lpstr>
      <vt:lpstr>NOVIEMBRE</vt:lpstr>
      <vt:lpstr>CDP-RP DIC</vt:lpstr>
      <vt:lpstr>DICIEMBRE</vt:lpstr>
      <vt:lpstr>CUENTAS POR PAGAR</vt:lpstr>
      <vt:lpstr>CUENTAS POR COBRAR</vt:lpstr>
      <vt:lpstr>DIC</vt:lpstr>
      <vt:lpstr>MARZO!Área_de_impresión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2018-04-19T21:30:44Z</cp:lastPrinted>
  <dcterms:created xsi:type="dcterms:W3CDTF">2018-04-19T21:32:51Z</dcterms:created>
  <dcterms:modified xsi:type="dcterms:W3CDTF">2018-04-19T21:32:52Z</dcterms:modified>
</cp:coreProperties>
</file>