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3475" windowHeight="9240"/>
  </bookViews>
  <sheets>
    <sheet name="FEB" sheetId="1" r:id="rId1"/>
  </sheets>
  <externalReferences>
    <externalReference r:id="rId2"/>
  </externalReferences>
  <definedNames>
    <definedName name="_xlnm.Print_Area" localSheetId="0">FEB!$A$1:$H$50</definedName>
  </definedNames>
  <calcPr calcId="145621"/>
</workbook>
</file>

<file path=xl/calcChain.xml><?xml version="1.0" encoding="utf-8"?>
<calcChain xmlns="http://schemas.openxmlformats.org/spreadsheetml/2006/main">
  <c r="H35" i="1" l="1"/>
  <c r="H31" i="1" s="1"/>
  <c r="H37" i="1" s="1"/>
  <c r="C31" i="1"/>
  <c r="H27" i="1"/>
  <c r="C25" i="1"/>
  <c r="H24" i="1"/>
  <c r="C23" i="1"/>
  <c r="H21" i="1"/>
  <c r="C17" i="1"/>
  <c r="H12" i="1"/>
  <c r="C12" i="1"/>
  <c r="C9" i="1" s="1"/>
  <c r="H9" i="1"/>
  <c r="H29" i="1" s="1"/>
  <c r="H39" i="1" l="1"/>
  <c r="C39" i="1"/>
</calcChain>
</file>

<file path=xl/sharedStrings.xml><?xml version="1.0" encoding="utf-8"?>
<sst xmlns="http://schemas.openxmlformats.org/spreadsheetml/2006/main" count="56" uniqueCount="54">
  <si>
    <t>EMPRESA DE DESARROLLO URBANO DE ARMENIA EDUA</t>
  </si>
  <si>
    <t>BALANCE GENERAL</t>
  </si>
  <si>
    <t>DEL 1 AL 28 DE FEBRERO DE 2017</t>
  </si>
  <si>
    <t>(Cifras en miles de pesos)</t>
  </si>
  <si>
    <t>CODIGO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</si>
  <si>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</si>
  <si>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</si>
  <si>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</si>
  <si>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</si>
  <si>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</si>
  <si>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</si>
  <si>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</si>
  <si>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</si>
  <si>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Acreedores</t>
  </si>
  <si>
    <t>Retención en la Fuente</t>
  </si>
  <si>
    <t xml:space="preserve">Deudores </t>
  </si>
  <si>
    <t>Impuestos Contribuciones y Tasas</t>
  </si>
  <si>
    <t>Avances Y Anticipos Entregados</t>
  </si>
  <si>
    <t>Impuesto al Valor Agregado IVA</t>
  </si>
  <si>
    <t>Anticipos o Saldos a Favor por Impuestos y Contribuciones</t>
  </si>
  <si>
    <t>Creditos Judiciales</t>
  </si>
  <si>
    <t>Otros Deudores</t>
  </si>
  <si>
    <t>Provision Deudores</t>
  </si>
  <si>
    <t>Obligaciones laborales</t>
  </si>
  <si>
    <t>Salarios y prestaciones sociales</t>
  </si>
  <si>
    <t xml:space="preserve">NO CORRIENTE </t>
  </si>
  <si>
    <t>Otros Pasivos</t>
  </si>
  <si>
    <t xml:space="preserve">Propiedades, planta y equipo </t>
  </si>
  <si>
    <t>Recaudos a Favor de Terceros</t>
  </si>
  <si>
    <t>Maquinaria y Equipo</t>
  </si>
  <si>
    <t>Muebles, enseres y equipos de oficina</t>
  </si>
  <si>
    <t>NO CORRIENTE</t>
  </si>
  <si>
    <t>Equipos de comunicación y computación</t>
  </si>
  <si>
    <t>Ingreso Recibidos Por Anticipado</t>
  </si>
  <si>
    <t>Depreciación acumulada</t>
  </si>
  <si>
    <t>TOTAL PASIVO</t>
  </si>
  <si>
    <t>Otros activos</t>
  </si>
  <si>
    <t xml:space="preserve">Patrimonio institucional </t>
  </si>
  <si>
    <t>Aportes Sociales</t>
  </si>
  <si>
    <t>Bienes y servicios pagados por anticipado</t>
  </si>
  <si>
    <t>Reservas</t>
  </si>
  <si>
    <t>Cargos diferidos</t>
  </si>
  <si>
    <t>Resultados de Ejercicios Anteriores</t>
  </si>
  <si>
    <t>Intangibles</t>
  </si>
  <si>
    <t>Resultado del Ejercicio</t>
  </si>
  <si>
    <t>Amortización acumulada de intangibles</t>
  </si>
  <si>
    <t xml:space="preserve">TOTAL PATRIMONIO </t>
  </si>
  <si>
    <t xml:space="preserve">TOTAL ACTIVO </t>
  </si>
  <si>
    <t xml:space="preserve">TOTAL PASIVO Y PATRIMONIO  </t>
  </si>
  <si>
    <t>GERENTE</t>
  </si>
  <si>
    <t>DIRECTORA ADMINISTRATIVA Y FINANCIERA</t>
  </si>
  <si>
    <t>NOMBRE: SEBASTIAN CONGOTE POSADA</t>
  </si>
  <si>
    <t>NOMBRE : ALEXANDRA MARIN CIFUENTES</t>
  </si>
  <si>
    <t>T.P. 186551-T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</si>
</sst>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0" xfId="1" applyFont="1" applyAlignment="1"/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7" fillId="2" borderId="4" xfId="1" applyFont="1" applyFill="1" applyBorder="1" applyAlignment="1">
      <alignment horizontal="left"/>
    </xf>
    <xf numFmtId="0" fontId="4" fillId="2" borderId="0" xfId="1" applyFont="1" applyFill="1" applyBorder="1" applyAlignment="1"/>
    <xf numFmtId="41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center"/>
    </xf>
    <xf numFmtId="41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7" fillId="0" borderId="4" xfId="1" applyFont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/>
    </xf>
    <xf numFmtId="0" fontId="4" fillId="3" borderId="0" xfId="1" applyFont="1" applyFill="1" applyBorder="1" applyAlignment="1"/>
    <xf numFmtId="3" fontId="4" fillId="3" borderId="5" xfId="2" applyNumberFormat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0" fontId="7" fillId="0" borderId="0" xfId="1" applyFont="1" applyBorder="1" applyAlignment="1">
      <alignment wrapText="1"/>
    </xf>
    <xf numFmtId="3" fontId="7" fillId="0" borderId="5" xfId="2" applyNumberFormat="1" applyFont="1" applyBorder="1"/>
    <xf numFmtId="0" fontId="7" fillId="0" borderId="0" xfId="1" applyFont="1" applyBorder="1" applyAlignment="1">
      <alignment horizontal="left" wrapText="1"/>
    </xf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0" fontId="7" fillId="0" borderId="0" xfId="1" applyFont="1" applyBorder="1" applyAlignment="1">
      <alignment horizontal="left" wrapText="1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 wrapText="1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165" fontId="7" fillId="0" borderId="5" xfId="2" applyNumberFormat="1" applyFont="1" applyFill="1" applyBorder="1" applyAlignment="1"/>
    <xf numFmtId="0" fontId="7" fillId="0" borderId="4" xfId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4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wrapText="1"/>
    </xf>
    <xf numFmtId="37" fontId="4" fillId="3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right"/>
    </xf>
    <xf numFmtId="0" fontId="7" fillId="0" borderId="4" xfId="1" applyFont="1" applyFill="1" applyBorder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4" fillId="0" borderId="0" xfId="1" applyFont="1" applyFill="1" applyBorder="1" applyAlignment="1"/>
    <xf numFmtId="3" fontId="4" fillId="0" borderId="5" xfId="2" applyNumberFormat="1" applyFont="1" applyFill="1" applyBorder="1" applyAlignment="1">
      <alignment horizontal="right"/>
    </xf>
    <xf numFmtId="0" fontId="7" fillId="0" borderId="0" xfId="1" applyFont="1" applyAlignment="1">
      <alignment horizontal="left"/>
    </xf>
    <xf numFmtId="0" fontId="7" fillId="2" borderId="4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7" fillId="0" borderId="1" xfId="1" applyFont="1" applyBorder="1" applyAlignment="1"/>
    <xf numFmtId="0" fontId="7" fillId="0" borderId="2" xfId="1" applyFont="1" applyBorder="1" applyAlignment="1"/>
    <xf numFmtId="41" fontId="7" fillId="0" borderId="3" xfId="1" applyNumberFormat="1" applyFont="1" applyBorder="1" applyAlignment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/>
    <xf numFmtId="165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165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5" fontId="3" fillId="0" borderId="5" xfId="1" applyNumberFormat="1" applyFont="1" applyBorder="1"/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6" fillId="0" borderId="4" xfId="1" applyFont="1" applyBorder="1" applyAlignment="1"/>
    <xf numFmtId="0" fontId="6" fillId="0" borderId="0" xfId="1" applyFont="1" applyBorder="1" applyAlignment="1"/>
    <xf numFmtId="165" fontId="6" fillId="0" borderId="0" xfId="2" applyNumberFormat="1" applyFont="1" applyBorder="1" applyAlignment="1"/>
    <xf numFmtId="0" fontId="6" fillId="0" borderId="0" xfId="1" applyFont="1" applyFill="1" applyBorder="1"/>
    <xf numFmtId="0" fontId="6" fillId="0" borderId="0" xfId="1" applyFont="1" applyBorder="1"/>
    <xf numFmtId="165" fontId="6" fillId="0" borderId="0" xfId="2" applyNumberFormat="1" applyFont="1" applyBorder="1" applyAlignment="1">
      <alignment horizontal="left"/>
    </xf>
    <xf numFmtId="0" fontId="3" fillId="0" borderId="6" xfId="1" applyFont="1" applyBorder="1" applyAlignment="1"/>
    <xf numFmtId="0" fontId="3" fillId="0" borderId="7" xfId="1" applyFont="1" applyBorder="1" applyAlignment="1"/>
    <xf numFmtId="165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41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41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41" fontId="6" fillId="0" borderId="0" xfId="1" applyNumberFormat="1" applyFont="1" applyFill="1" applyBorder="1" applyAlignme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41" fontId="3" fillId="0" borderId="0" xfId="1" applyNumberFormat="1" applyFont="1" applyAlignment="1"/>
    <xf numFmtId="0" fontId="6" fillId="0" borderId="0" xfId="1" applyFont="1" applyAlignment="1"/>
    <xf numFmtId="41" fontId="3" fillId="0" borderId="0" xfId="1" applyNumberFormat="1" applyFont="1" applyFill="1" applyBorder="1" applyAlignment="1"/>
    <xf numFmtId="41" fontId="3" fillId="0" borderId="0" xfId="1" applyNumberFormat="1" applyFont="1" applyFill="1" applyAlignment="1"/>
    <xf numFmtId="0" fontId="6" fillId="0" borderId="0" xfId="1" applyFont="1" applyFill="1" applyAlignment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177614</xdr:colOff>
      <xdr:row>0</xdr:row>
      <xdr:rowOff>41462</xdr:rowOff>
    </xdr:from>
    <xdr:to>
      <xdr:col>1</xdr:col>
      <xdr:colOff>1187264</xdr:colOff>
      <xdr:row>5</xdr:row>
      <xdr:rowOff>212912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14" y="41462"/>
          <a:ext cx="17907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1022537</xdr:colOff>
      <xdr:row>0</xdr:row>
      <xdr:rowOff>123825</xdr:rowOff>
    </xdr:from>
    <xdr:to>
      <xdr:col>7</xdr:col>
      <xdr:colOff>2362201</xdr:colOff>
      <xdr:row>5</xdr:row>
      <xdr:rowOff>161925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9587" y="123825"/>
          <a:ext cx="1339664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wa13/Google%20Drive/ESTADOS%20FINANCIEROS%202017/ESTADO%20DE%20ACTIVIDAD%20ECONOMICA%20Y%20SOCIAL%20MES%20A%20M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</sheetNames>
    <sheetDataSet>
      <sheetData sheetId="0">
        <row r="43">
          <cell r="E43">
            <v>-48397</v>
          </cell>
        </row>
      </sheetData>
      <sheetData sheetId="1">
        <row r="43">
          <cell r="E43">
            <v>-8348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4"/>
  <sheetViews>
    <sheetView tabSelected="1" topLeftCell="A25" zoomScaleNormal="100" zoomScaleSheetLayoutView="85" workbookViewId="0">
      <selection activeCell="C41" sqref="C41"/>
    </sheetView>
  </sheetViews>
  <sheetFormatPr baseColWidth="10" defaultRowHeight="16.5" x14ac:dyDescent="0.25"/>
  <cols>
    <col min="1" max="1" width="11.7109375" style="4" customWidth="1"/>
    <col min="2" max="2" width="52" style="4" customWidth="1"/>
    <col min="3" max="3" width="38" style="117" customWidth="1"/>
    <col min="4" max="4" width="3.7109375" style="117" customWidth="1"/>
    <col min="5" max="5" width="11.7109375" style="4" customWidth="1"/>
    <col min="6" max="6" width="20.42578125" style="4" customWidth="1"/>
    <col min="7" max="7" width="22.7109375" style="123" customWidth="1"/>
    <col min="8" max="8" width="41.5703125" style="123" customWidth="1"/>
    <col min="9" max="256" width="11.42578125" style="4"/>
    <col min="257" max="257" width="11.7109375" style="4" customWidth="1"/>
    <col min="258" max="258" width="52" style="4" customWidth="1"/>
    <col min="259" max="259" width="47.140625" style="4" customWidth="1"/>
    <col min="260" max="260" width="3.7109375" style="4" customWidth="1"/>
    <col min="261" max="261" width="11.7109375" style="4" customWidth="1"/>
    <col min="262" max="262" width="20.42578125" style="4" customWidth="1"/>
    <col min="263" max="263" width="22.7109375" style="4" customWidth="1"/>
    <col min="264" max="264" width="57.28515625" style="4" customWidth="1"/>
    <col min="265" max="512" width="11.42578125" style="4"/>
    <col min="513" max="513" width="11.7109375" style="4" customWidth="1"/>
    <col min="514" max="514" width="52" style="4" customWidth="1"/>
    <col min="515" max="515" width="47.140625" style="4" customWidth="1"/>
    <col min="516" max="516" width="3.7109375" style="4" customWidth="1"/>
    <col min="517" max="517" width="11.7109375" style="4" customWidth="1"/>
    <col min="518" max="518" width="20.42578125" style="4" customWidth="1"/>
    <col min="519" max="519" width="22.7109375" style="4" customWidth="1"/>
    <col min="520" max="520" width="57.28515625" style="4" customWidth="1"/>
    <col min="521" max="768" width="11.42578125" style="4"/>
    <col min="769" max="769" width="11.7109375" style="4" customWidth="1"/>
    <col min="770" max="770" width="52" style="4" customWidth="1"/>
    <col min="771" max="771" width="47.140625" style="4" customWidth="1"/>
    <col min="772" max="772" width="3.7109375" style="4" customWidth="1"/>
    <col min="773" max="773" width="11.7109375" style="4" customWidth="1"/>
    <col min="774" max="774" width="20.42578125" style="4" customWidth="1"/>
    <col min="775" max="775" width="22.7109375" style="4" customWidth="1"/>
    <col min="776" max="776" width="57.28515625" style="4" customWidth="1"/>
    <col min="777" max="1024" width="11.42578125" style="4"/>
    <col min="1025" max="1025" width="11.7109375" style="4" customWidth="1"/>
    <col min="1026" max="1026" width="52" style="4" customWidth="1"/>
    <col min="1027" max="1027" width="47.140625" style="4" customWidth="1"/>
    <col min="1028" max="1028" width="3.7109375" style="4" customWidth="1"/>
    <col min="1029" max="1029" width="11.7109375" style="4" customWidth="1"/>
    <col min="1030" max="1030" width="20.42578125" style="4" customWidth="1"/>
    <col min="1031" max="1031" width="22.7109375" style="4" customWidth="1"/>
    <col min="1032" max="1032" width="57.28515625" style="4" customWidth="1"/>
    <col min="1033" max="1280" width="11.42578125" style="4"/>
    <col min="1281" max="1281" width="11.7109375" style="4" customWidth="1"/>
    <col min="1282" max="1282" width="52" style="4" customWidth="1"/>
    <col min="1283" max="1283" width="47.140625" style="4" customWidth="1"/>
    <col min="1284" max="1284" width="3.7109375" style="4" customWidth="1"/>
    <col min="1285" max="1285" width="11.7109375" style="4" customWidth="1"/>
    <col min="1286" max="1286" width="20.42578125" style="4" customWidth="1"/>
    <col min="1287" max="1287" width="22.7109375" style="4" customWidth="1"/>
    <col min="1288" max="1288" width="57.28515625" style="4" customWidth="1"/>
    <col min="1289" max="1536" width="11.42578125" style="4"/>
    <col min="1537" max="1537" width="11.7109375" style="4" customWidth="1"/>
    <col min="1538" max="1538" width="52" style="4" customWidth="1"/>
    <col min="1539" max="1539" width="47.140625" style="4" customWidth="1"/>
    <col min="1540" max="1540" width="3.7109375" style="4" customWidth="1"/>
    <col min="1541" max="1541" width="11.7109375" style="4" customWidth="1"/>
    <col min="1542" max="1542" width="20.42578125" style="4" customWidth="1"/>
    <col min="1543" max="1543" width="22.7109375" style="4" customWidth="1"/>
    <col min="1544" max="1544" width="57.28515625" style="4" customWidth="1"/>
    <col min="1545" max="1792" width="11.42578125" style="4"/>
    <col min="1793" max="1793" width="11.7109375" style="4" customWidth="1"/>
    <col min="1794" max="1794" width="52" style="4" customWidth="1"/>
    <col min="1795" max="1795" width="47.140625" style="4" customWidth="1"/>
    <col min="1796" max="1796" width="3.7109375" style="4" customWidth="1"/>
    <col min="1797" max="1797" width="11.7109375" style="4" customWidth="1"/>
    <col min="1798" max="1798" width="20.42578125" style="4" customWidth="1"/>
    <col min="1799" max="1799" width="22.7109375" style="4" customWidth="1"/>
    <col min="1800" max="1800" width="57.28515625" style="4" customWidth="1"/>
    <col min="1801" max="2048" width="11.42578125" style="4"/>
    <col min="2049" max="2049" width="11.7109375" style="4" customWidth="1"/>
    <col min="2050" max="2050" width="52" style="4" customWidth="1"/>
    <col min="2051" max="2051" width="47.140625" style="4" customWidth="1"/>
    <col min="2052" max="2052" width="3.7109375" style="4" customWidth="1"/>
    <col min="2053" max="2053" width="11.7109375" style="4" customWidth="1"/>
    <col min="2054" max="2054" width="20.42578125" style="4" customWidth="1"/>
    <col min="2055" max="2055" width="22.7109375" style="4" customWidth="1"/>
    <col min="2056" max="2056" width="57.28515625" style="4" customWidth="1"/>
    <col min="2057" max="2304" width="11.42578125" style="4"/>
    <col min="2305" max="2305" width="11.7109375" style="4" customWidth="1"/>
    <col min="2306" max="2306" width="52" style="4" customWidth="1"/>
    <col min="2307" max="2307" width="47.140625" style="4" customWidth="1"/>
    <col min="2308" max="2308" width="3.7109375" style="4" customWidth="1"/>
    <col min="2309" max="2309" width="11.7109375" style="4" customWidth="1"/>
    <col min="2310" max="2310" width="20.42578125" style="4" customWidth="1"/>
    <col min="2311" max="2311" width="22.7109375" style="4" customWidth="1"/>
    <col min="2312" max="2312" width="57.28515625" style="4" customWidth="1"/>
    <col min="2313" max="2560" width="11.42578125" style="4"/>
    <col min="2561" max="2561" width="11.7109375" style="4" customWidth="1"/>
    <col min="2562" max="2562" width="52" style="4" customWidth="1"/>
    <col min="2563" max="2563" width="47.140625" style="4" customWidth="1"/>
    <col min="2564" max="2564" width="3.7109375" style="4" customWidth="1"/>
    <col min="2565" max="2565" width="11.7109375" style="4" customWidth="1"/>
    <col min="2566" max="2566" width="20.42578125" style="4" customWidth="1"/>
    <col min="2567" max="2567" width="22.7109375" style="4" customWidth="1"/>
    <col min="2568" max="2568" width="57.28515625" style="4" customWidth="1"/>
    <col min="2569" max="2816" width="11.42578125" style="4"/>
    <col min="2817" max="2817" width="11.7109375" style="4" customWidth="1"/>
    <col min="2818" max="2818" width="52" style="4" customWidth="1"/>
    <col min="2819" max="2819" width="47.140625" style="4" customWidth="1"/>
    <col min="2820" max="2820" width="3.7109375" style="4" customWidth="1"/>
    <col min="2821" max="2821" width="11.7109375" style="4" customWidth="1"/>
    <col min="2822" max="2822" width="20.42578125" style="4" customWidth="1"/>
    <col min="2823" max="2823" width="22.7109375" style="4" customWidth="1"/>
    <col min="2824" max="2824" width="57.28515625" style="4" customWidth="1"/>
    <col min="2825" max="3072" width="11.42578125" style="4"/>
    <col min="3073" max="3073" width="11.7109375" style="4" customWidth="1"/>
    <col min="3074" max="3074" width="52" style="4" customWidth="1"/>
    <col min="3075" max="3075" width="47.140625" style="4" customWidth="1"/>
    <col min="3076" max="3076" width="3.7109375" style="4" customWidth="1"/>
    <col min="3077" max="3077" width="11.7109375" style="4" customWidth="1"/>
    <col min="3078" max="3078" width="20.42578125" style="4" customWidth="1"/>
    <col min="3079" max="3079" width="22.7109375" style="4" customWidth="1"/>
    <col min="3080" max="3080" width="57.28515625" style="4" customWidth="1"/>
    <col min="3081" max="3328" width="11.42578125" style="4"/>
    <col min="3329" max="3329" width="11.7109375" style="4" customWidth="1"/>
    <col min="3330" max="3330" width="52" style="4" customWidth="1"/>
    <col min="3331" max="3331" width="47.140625" style="4" customWidth="1"/>
    <col min="3332" max="3332" width="3.7109375" style="4" customWidth="1"/>
    <col min="3333" max="3333" width="11.7109375" style="4" customWidth="1"/>
    <col min="3334" max="3334" width="20.42578125" style="4" customWidth="1"/>
    <col min="3335" max="3335" width="22.7109375" style="4" customWidth="1"/>
    <col min="3336" max="3336" width="57.28515625" style="4" customWidth="1"/>
    <col min="3337" max="3584" width="11.42578125" style="4"/>
    <col min="3585" max="3585" width="11.7109375" style="4" customWidth="1"/>
    <col min="3586" max="3586" width="52" style="4" customWidth="1"/>
    <col min="3587" max="3587" width="47.140625" style="4" customWidth="1"/>
    <col min="3588" max="3588" width="3.7109375" style="4" customWidth="1"/>
    <col min="3589" max="3589" width="11.7109375" style="4" customWidth="1"/>
    <col min="3590" max="3590" width="20.42578125" style="4" customWidth="1"/>
    <col min="3591" max="3591" width="22.7109375" style="4" customWidth="1"/>
    <col min="3592" max="3592" width="57.28515625" style="4" customWidth="1"/>
    <col min="3593" max="3840" width="11.42578125" style="4"/>
    <col min="3841" max="3841" width="11.7109375" style="4" customWidth="1"/>
    <col min="3842" max="3842" width="52" style="4" customWidth="1"/>
    <col min="3843" max="3843" width="47.140625" style="4" customWidth="1"/>
    <col min="3844" max="3844" width="3.7109375" style="4" customWidth="1"/>
    <col min="3845" max="3845" width="11.7109375" style="4" customWidth="1"/>
    <col min="3846" max="3846" width="20.42578125" style="4" customWidth="1"/>
    <col min="3847" max="3847" width="22.7109375" style="4" customWidth="1"/>
    <col min="3848" max="3848" width="57.28515625" style="4" customWidth="1"/>
    <col min="3849" max="4096" width="11.42578125" style="4"/>
    <col min="4097" max="4097" width="11.7109375" style="4" customWidth="1"/>
    <col min="4098" max="4098" width="52" style="4" customWidth="1"/>
    <col min="4099" max="4099" width="47.140625" style="4" customWidth="1"/>
    <col min="4100" max="4100" width="3.7109375" style="4" customWidth="1"/>
    <col min="4101" max="4101" width="11.7109375" style="4" customWidth="1"/>
    <col min="4102" max="4102" width="20.42578125" style="4" customWidth="1"/>
    <col min="4103" max="4103" width="22.7109375" style="4" customWidth="1"/>
    <col min="4104" max="4104" width="57.28515625" style="4" customWidth="1"/>
    <col min="4105" max="4352" width="11.42578125" style="4"/>
    <col min="4353" max="4353" width="11.7109375" style="4" customWidth="1"/>
    <col min="4354" max="4354" width="52" style="4" customWidth="1"/>
    <col min="4355" max="4355" width="47.140625" style="4" customWidth="1"/>
    <col min="4356" max="4356" width="3.7109375" style="4" customWidth="1"/>
    <col min="4357" max="4357" width="11.7109375" style="4" customWidth="1"/>
    <col min="4358" max="4358" width="20.42578125" style="4" customWidth="1"/>
    <col min="4359" max="4359" width="22.7109375" style="4" customWidth="1"/>
    <col min="4360" max="4360" width="57.28515625" style="4" customWidth="1"/>
    <col min="4361" max="4608" width="11.42578125" style="4"/>
    <col min="4609" max="4609" width="11.7109375" style="4" customWidth="1"/>
    <col min="4610" max="4610" width="52" style="4" customWidth="1"/>
    <col min="4611" max="4611" width="47.140625" style="4" customWidth="1"/>
    <col min="4612" max="4612" width="3.7109375" style="4" customWidth="1"/>
    <col min="4613" max="4613" width="11.7109375" style="4" customWidth="1"/>
    <col min="4614" max="4614" width="20.42578125" style="4" customWidth="1"/>
    <col min="4615" max="4615" width="22.7109375" style="4" customWidth="1"/>
    <col min="4616" max="4616" width="57.28515625" style="4" customWidth="1"/>
    <col min="4617" max="4864" width="11.42578125" style="4"/>
    <col min="4865" max="4865" width="11.7109375" style="4" customWidth="1"/>
    <col min="4866" max="4866" width="52" style="4" customWidth="1"/>
    <col min="4867" max="4867" width="47.140625" style="4" customWidth="1"/>
    <col min="4868" max="4868" width="3.7109375" style="4" customWidth="1"/>
    <col min="4869" max="4869" width="11.7109375" style="4" customWidth="1"/>
    <col min="4870" max="4870" width="20.42578125" style="4" customWidth="1"/>
    <col min="4871" max="4871" width="22.7109375" style="4" customWidth="1"/>
    <col min="4872" max="4872" width="57.28515625" style="4" customWidth="1"/>
    <col min="4873" max="5120" width="11.42578125" style="4"/>
    <col min="5121" max="5121" width="11.7109375" style="4" customWidth="1"/>
    <col min="5122" max="5122" width="52" style="4" customWidth="1"/>
    <col min="5123" max="5123" width="47.140625" style="4" customWidth="1"/>
    <col min="5124" max="5124" width="3.7109375" style="4" customWidth="1"/>
    <col min="5125" max="5125" width="11.7109375" style="4" customWidth="1"/>
    <col min="5126" max="5126" width="20.42578125" style="4" customWidth="1"/>
    <col min="5127" max="5127" width="22.7109375" style="4" customWidth="1"/>
    <col min="5128" max="5128" width="57.28515625" style="4" customWidth="1"/>
    <col min="5129" max="5376" width="11.42578125" style="4"/>
    <col min="5377" max="5377" width="11.7109375" style="4" customWidth="1"/>
    <col min="5378" max="5378" width="52" style="4" customWidth="1"/>
    <col min="5379" max="5379" width="47.140625" style="4" customWidth="1"/>
    <col min="5380" max="5380" width="3.7109375" style="4" customWidth="1"/>
    <col min="5381" max="5381" width="11.7109375" style="4" customWidth="1"/>
    <col min="5382" max="5382" width="20.42578125" style="4" customWidth="1"/>
    <col min="5383" max="5383" width="22.7109375" style="4" customWidth="1"/>
    <col min="5384" max="5384" width="57.28515625" style="4" customWidth="1"/>
    <col min="5385" max="5632" width="11.42578125" style="4"/>
    <col min="5633" max="5633" width="11.7109375" style="4" customWidth="1"/>
    <col min="5634" max="5634" width="52" style="4" customWidth="1"/>
    <col min="5635" max="5635" width="47.140625" style="4" customWidth="1"/>
    <col min="5636" max="5636" width="3.7109375" style="4" customWidth="1"/>
    <col min="5637" max="5637" width="11.7109375" style="4" customWidth="1"/>
    <col min="5638" max="5638" width="20.42578125" style="4" customWidth="1"/>
    <col min="5639" max="5639" width="22.7109375" style="4" customWidth="1"/>
    <col min="5640" max="5640" width="57.28515625" style="4" customWidth="1"/>
    <col min="5641" max="5888" width="11.42578125" style="4"/>
    <col min="5889" max="5889" width="11.7109375" style="4" customWidth="1"/>
    <col min="5890" max="5890" width="52" style="4" customWidth="1"/>
    <col min="5891" max="5891" width="47.140625" style="4" customWidth="1"/>
    <col min="5892" max="5892" width="3.7109375" style="4" customWidth="1"/>
    <col min="5893" max="5893" width="11.7109375" style="4" customWidth="1"/>
    <col min="5894" max="5894" width="20.42578125" style="4" customWidth="1"/>
    <col min="5895" max="5895" width="22.7109375" style="4" customWidth="1"/>
    <col min="5896" max="5896" width="57.28515625" style="4" customWidth="1"/>
    <col min="5897" max="6144" width="11.42578125" style="4"/>
    <col min="6145" max="6145" width="11.7109375" style="4" customWidth="1"/>
    <col min="6146" max="6146" width="52" style="4" customWidth="1"/>
    <col min="6147" max="6147" width="47.140625" style="4" customWidth="1"/>
    <col min="6148" max="6148" width="3.7109375" style="4" customWidth="1"/>
    <col min="6149" max="6149" width="11.7109375" style="4" customWidth="1"/>
    <col min="6150" max="6150" width="20.42578125" style="4" customWidth="1"/>
    <col min="6151" max="6151" width="22.7109375" style="4" customWidth="1"/>
    <col min="6152" max="6152" width="57.28515625" style="4" customWidth="1"/>
    <col min="6153" max="6400" width="11.42578125" style="4"/>
    <col min="6401" max="6401" width="11.7109375" style="4" customWidth="1"/>
    <col min="6402" max="6402" width="52" style="4" customWidth="1"/>
    <col min="6403" max="6403" width="47.140625" style="4" customWidth="1"/>
    <col min="6404" max="6404" width="3.7109375" style="4" customWidth="1"/>
    <col min="6405" max="6405" width="11.7109375" style="4" customWidth="1"/>
    <col min="6406" max="6406" width="20.42578125" style="4" customWidth="1"/>
    <col min="6407" max="6407" width="22.7109375" style="4" customWidth="1"/>
    <col min="6408" max="6408" width="57.28515625" style="4" customWidth="1"/>
    <col min="6409" max="6656" width="11.42578125" style="4"/>
    <col min="6657" max="6657" width="11.7109375" style="4" customWidth="1"/>
    <col min="6658" max="6658" width="52" style="4" customWidth="1"/>
    <col min="6659" max="6659" width="47.140625" style="4" customWidth="1"/>
    <col min="6660" max="6660" width="3.7109375" style="4" customWidth="1"/>
    <col min="6661" max="6661" width="11.7109375" style="4" customWidth="1"/>
    <col min="6662" max="6662" width="20.42578125" style="4" customWidth="1"/>
    <col min="6663" max="6663" width="22.7109375" style="4" customWidth="1"/>
    <col min="6664" max="6664" width="57.28515625" style="4" customWidth="1"/>
    <col min="6665" max="6912" width="11.42578125" style="4"/>
    <col min="6913" max="6913" width="11.7109375" style="4" customWidth="1"/>
    <col min="6914" max="6914" width="52" style="4" customWidth="1"/>
    <col min="6915" max="6915" width="47.140625" style="4" customWidth="1"/>
    <col min="6916" max="6916" width="3.7109375" style="4" customWidth="1"/>
    <col min="6917" max="6917" width="11.7109375" style="4" customWidth="1"/>
    <col min="6918" max="6918" width="20.42578125" style="4" customWidth="1"/>
    <col min="6919" max="6919" width="22.7109375" style="4" customWidth="1"/>
    <col min="6920" max="6920" width="57.28515625" style="4" customWidth="1"/>
    <col min="6921" max="7168" width="11.42578125" style="4"/>
    <col min="7169" max="7169" width="11.7109375" style="4" customWidth="1"/>
    <col min="7170" max="7170" width="52" style="4" customWidth="1"/>
    <col min="7171" max="7171" width="47.140625" style="4" customWidth="1"/>
    <col min="7172" max="7172" width="3.7109375" style="4" customWidth="1"/>
    <col min="7173" max="7173" width="11.7109375" style="4" customWidth="1"/>
    <col min="7174" max="7174" width="20.42578125" style="4" customWidth="1"/>
    <col min="7175" max="7175" width="22.7109375" style="4" customWidth="1"/>
    <col min="7176" max="7176" width="57.28515625" style="4" customWidth="1"/>
    <col min="7177" max="7424" width="11.42578125" style="4"/>
    <col min="7425" max="7425" width="11.7109375" style="4" customWidth="1"/>
    <col min="7426" max="7426" width="52" style="4" customWidth="1"/>
    <col min="7427" max="7427" width="47.140625" style="4" customWidth="1"/>
    <col min="7428" max="7428" width="3.7109375" style="4" customWidth="1"/>
    <col min="7429" max="7429" width="11.7109375" style="4" customWidth="1"/>
    <col min="7430" max="7430" width="20.42578125" style="4" customWidth="1"/>
    <col min="7431" max="7431" width="22.7109375" style="4" customWidth="1"/>
    <col min="7432" max="7432" width="57.28515625" style="4" customWidth="1"/>
    <col min="7433" max="7680" width="11.42578125" style="4"/>
    <col min="7681" max="7681" width="11.7109375" style="4" customWidth="1"/>
    <col min="7682" max="7682" width="52" style="4" customWidth="1"/>
    <col min="7683" max="7683" width="47.140625" style="4" customWidth="1"/>
    <col min="7684" max="7684" width="3.7109375" style="4" customWidth="1"/>
    <col min="7685" max="7685" width="11.7109375" style="4" customWidth="1"/>
    <col min="7686" max="7686" width="20.42578125" style="4" customWidth="1"/>
    <col min="7687" max="7687" width="22.7109375" style="4" customWidth="1"/>
    <col min="7688" max="7688" width="57.28515625" style="4" customWidth="1"/>
    <col min="7689" max="7936" width="11.42578125" style="4"/>
    <col min="7937" max="7937" width="11.7109375" style="4" customWidth="1"/>
    <col min="7938" max="7938" width="52" style="4" customWidth="1"/>
    <col min="7939" max="7939" width="47.140625" style="4" customWidth="1"/>
    <col min="7940" max="7940" width="3.7109375" style="4" customWidth="1"/>
    <col min="7941" max="7941" width="11.7109375" style="4" customWidth="1"/>
    <col min="7942" max="7942" width="20.42578125" style="4" customWidth="1"/>
    <col min="7943" max="7943" width="22.7109375" style="4" customWidth="1"/>
    <col min="7944" max="7944" width="57.28515625" style="4" customWidth="1"/>
    <col min="7945" max="8192" width="11.42578125" style="4"/>
    <col min="8193" max="8193" width="11.7109375" style="4" customWidth="1"/>
    <col min="8194" max="8194" width="52" style="4" customWidth="1"/>
    <col min="8195" max="8195" width="47.140625" style="4" customWidth="1"/>
    <col min="8196" max="8196" width="3.7109375" style="4" customWidth="1"/>
    <col min="8197" max="8197" width="11.7109375" style="4" customWidth="1"/>
    <col min="8198" max="8198" width="20.42578125" style="4" customWidth="1"/>
    <col min="8199" max="8199" width="22.7109375" style="4" customWidth="1"/>
    <col min="8200" max="8200" width="57.28515625" style="4" customWidth="1"/>
    <col min="8201" max="8448" width="11.42578125" style="4"/>
    <col min="8449" max="8449" width="11.7109375" style="4" customWidth="1"/>
    <col min="8450" max="8450" width="52" style="4" customWidth="1"/>
    <col min="8451" max="8451" width="47.140625" style="4" customWidth="1"/>
    <col min="8452" max="8452" width="3.7109375" style="4" customWidth="1"/>
    <col min="8453" max="8453" width="11.7109375" style="4" customWidth="1"/>
    <col min="8454" max="8454" width="20.42578125" style="4" customWidth="1"/>
    <col min="8455" max="8455" width="22.7109375" style="4" customWidth="1"/>
    <col min="8456" max="8456" width="57.28515625" style="4" customWidth="1"/>
    <col min="8457" max="8704" width="11.42578125" style="4"/>
    <col min="8705" max="8705" width="11.7109375" style="4" customWidth="1"/>
    <col min="8706" max="8706" width="52" style="4" customWidth="1"/>
    <col min="8707" max="8707" width="47.140625" style="4" customWidth="1"/>
    <col min="8708" max="8708" width="3.7109375" style="4" customWidth="1"/>
    <col min="8709" max="8709" width="11.7109375" style="4" customWidth="1"/>
    <col min="8710" max="8710" width="20.42578125" style="4" customWidth="1"/>
    <col min="8711" max="8711" width="22.7109375" style="4" customWidth="1"/>
    <col min="8712" max="8712" width="57.28515625" style="4" customWidth="1"/>
    <col min="8713" max="8960" width="11.42578125" style="4"/>
    <col min="8961" max="8961" width="11.7109375" style="4" customWidth="1"/>
    <col min="8962" max="8962" width="52" style="4" customWidth="1"/>
    <col min="8963" max="8963" width="47.140625" style="4" customWidth="1"/>
    <col min="8964" max="8964" width="3.7109375" style="4" customWidth="1"/>
    <col min="8965" max="8965" width="11.7109375" style="4" customWidth="1"/>
    <col min="8966" max="8966" width="20.42578125" style="4" customWidth="1"/>
    <col min="8967" max="8967" width="22.7109375" style="4" customWidth="1"/>
    <col min="8968" max="8968" width="57.28515625" style="4" customWidth="1"/>
    <col min="8969" max="9216" width="11.42578125" style="4"/>
    <col min="9217" max="9217" width="11.7109375" style="4" customWidth="1"/>
    <col min="9218" max="9218" width="52" style="4" customWidth="1"/>
    <col min="9219" max="9219" width="47.140625" style="4" customWidth="1"/>
    <col min="9220" max="9220" width="3.7109375" style="4" customWidth="1"/>
    <col min="9221" max="9221" width="11.7109375" style="4" customWidth="1"/>
    <col min="9222" max="9222" width="20.42578125" style="4" customWidth="1"/>
    <col min="9223" max="9223" width="22.7109375" style="4" customWidth="1"/>
    <col min="9224" max="9224" width="57.28515625" style="4" customWidth="1"/>
    <col min="9225" max="9472" width="11.42578125" style="4"/>
    <col min="9473" max="9473" width="11.7109375" style="4" customWidth="1"/>
    <col min="9474" max="9474" width="52" style="4" customWidth="1"/>
    <col min="9475" max="9475" width="47.140625" style="4" customWidth="1"/>
    <col min="9476" max="9476" width="3.7109375" style="4" customWidth="1"/>
    <col min="9477" max="9477" width="11.7109375" style="4" customWidth="1"/>
    <col min="9478" max="9478" width="20.42578125" style="4" customWidth="1"/>
    <col min="9479" max="9479" width="22.7109375" style="4" customWidth="1"/>
    <col min="9480" max="9480" width="57.28515625" style="4" customWidth="1"/>
    <col min="9481" max="9728" width="11.42578125" style="4"/>
    <col min="9729" max="9729" width="11.7109375" style="4" customWidth="1"/>
    <col min="9730" max="9730" width="52" style="4" customWidth="1"/>
    <col min="9731" max="9731" width="47.140625" style="4" customWidth="1"/>
    <col min="9732" max="9732" width="3.7109375" style="4" customWidth="1"/>
    <col min="9733" max="9733" width="11.7109375" style="4" customWidth="1"/>
    <col min="9734" max="9734" width="20.42578125" style="4" customWidth="1"/>
    <col min="9735" max="9735" width="22.7109375" style="4" customWidth="1"/>
    <col min="9736" max="9736" width="57.28515625" style="4" customWidth="1"/>
    <col min="9737" max="9984" width="11.42578125" style="4"/>
    <col min="9985" max="9985" width="11.7109375" style="4" customWidth="1"/>
    <col min="9986" max="9986" width="52" style="4" customWidth="1"/>
    <col min="9987" max="9987" width="47.140625" style="4" customWidth="1"/>
    <col min="9988" max="9988" width="3.7109375" style="4" customWidth="1"/>
    <col min="9989" max="9989" width="11.7109375" style="4" customWidth="1"/>
    <col min="9990" max="9990" width="20.42578125" style="4" customWidth="1"/>
    <col min="9991" max="9991" width="22.7109375" style="4" customWidth="1"/>
    <col min="9992" max="9992" width="57.28515625" style="4" customWidth="1"/>
    <col min="9993" max="10240" width="11.42578125" style="4"/>
    <col min="10241" max="10241" width="11.7109375" style="4" customWidth="1"/>
    <col min="10242" max="10242" width="52" style="4" customWidth="1"/>
    <col min="10243" max="10243" width="47.140625" style="4" customWidth="1"/>
    <col min="10244" max="10244" width="3.7109375" style="4" customWidth="1"/>
    <col min="10245" max="10245" width="11.7109375" style="4" customWidth="1"/>
    <col min="10246" max="10246" width="20.42578125" style="4" customWidth="1"/>
    <col min="10247" max="10247" width="22.7109375" style="4" customWidth="1"/>
    <col min="10248" max="10248" width="57.28515625" style="4" customWidth="1"/>
    <col min="10249" max="10496" width="11.42578125" style="4"/>
    <col min="10497" max="10497" width="11.7109375" style="4" customWidth="1"/>
    <col min="10498" max="10498" width="52" style="4" customWidth="1"/>
    <col min="10499" max="10499" width="47.140625" style="4" customWidth="1"/>
    <col min="10500" max="10500" width="3.7109375" style="4" customWidth="1"/>
    <col min="10501" max="10501" width="11.7109375" style="4" customWidth="1"/>
    <col min="10502" max="10502" width="20.42578125" style="4" customWidth="1"/>
    <col min="10503" max="10503" width="22.7109375" style="4" customWidth="1"/>
    <col min="10504" max="10504" width="57.28515625" style="4" customWidth="1"/>
    <col min="10505" max="10752" width="11.42578125" style="4"/>
    <col min="10753" max="10753" width="11.7109375" style="4" customWidth="1"/>
    <col min="10754" max="10754" width="52" style="4" customWidth="1"/>
    <col min="10755" max="10755" width="47.140625" style="4" customWidth="1"/>
    <col min="10756" max="10756" width="3.7109375" style="4" customWidth="1"/>
    <col min="10757" max="10757" width="11.7109375" style="4" customWidth="1"/>
    <col min="10758" max="10758" width="20.42578125" style="4" customWidth="1"/>
    <col min="10759" max="10759" width="22.7109375" style="4" customWidth="1"/>
    <col min="10760" max="10760" width="57.28515625" style="4" customWidth="1"/>
    <col min="10761" max="11008" width="11.42578125" style="4"/>
    <col min="11009" max="11009" width="11.7109375" style="4" customWidth="1"/>
    <col min="11010" max="11010" width="52" style="4" customWidth="1"/>
    <col min="11011" max="11011" width="47.140625" style="4" customWidth="1"/>
    <col min="11012" max="11012" width="3.7109375" style="4" customWidth="1"/>
    <col min="11013" max="11013" width="11.7109375" style="4" customWidth="1"/>
    <col min="11014" max="11014" width="20.42578125" style="4" customWidth="1"/>
    <col min="11015" max="11015" width="22.7109375" style="4" customWidth="1"/>
    <col min="11016" max="11016" width="57.28515625" style="4" customWidth="1"/>
    <col min="11017" max="11264" width="11.42578125" style="4"/>
    <col min="11265" max="11265" width="11.7109375" style="4" customWidth="1"/>
    <col min="11266" max="11266" width="52" style="4" customWidth="1"/>
    <col min="11267" max="11267" width="47.140625" style="4" customWidth="1"/>
    <col min="11268" max="11268" width="3.7109375" style="4" customWidth="1"/>
    <col min="11269" max="11269" width="11.7109375" style="4" customWidth="1"/>
    <col min="11270" max="11270" width="20.42578125" style="4" customWidth="1"/>
    <col min="11271" max="11271" width="22.7109375" style="4" customWidth="1"/>
    <col min="11272" max="11272" width="57.28515625" style="4" customWidth="1"/>
    <col min="11273" max="11520" width="11.42578125" style="4"/>
    <col min="11521" max="11521" width="11.7109375" style="4" customWidth="1"/>
    <col min="11522" max="11522" width="52" style="4" customWidth="1"/>
    <col min="11523" max="11523" width="47.140625" style="4" customWidth="1"/>
    <col min="11524" max="11524" width="3.7109375" style="4" customWidth="1"/>
    <col min="11525" max="11525" width="11.7109375" style="4" customWidth="1"/>
    <col min="11526" max="11526" width="20.42578125" style="4" customWidth="1"/>
    <col min="11527" max="11527" width="22.7109375" style="4" customWidth="1"/>
    <col min="11528" max="11528" width="57.28515625" style="4" customWidth="1"/>
    <col min="11529" max="11776" width="11.42578125" style="4"/>
    <col min="11777" max="11777" width="11.7109375" style="4" customWidth="1"/>
    <col min="11778" max="11778" width="52" style="4" customWidth="1"/>
    <col min="11779" max="11779" width="47.140625" style="4" customWidth="1"/>
    <col min="11780" max="11780" width="3.7109375" style="4" customWidth="1"/>
    <col min="11781" max="11781" width="11.7109375" style="4" customWidth="1"/>
    <col min="11782" max="11782" width="20.42578125" style="4" customWidth="1"/>
    <col min="11783" max="11783" width="22.7109375" style="4" customWidth="1"/>
    <col min="11784" max="11784" width="57.28515625" style="4" customWidth="1"/>
    <col min="11785" max="12032" width="11.42578125" style="4"/>
    <col min="12033" max="12033" width="11.7109375" style="4" customWidth="1"/>
    <col min="12034" max="12034" width="52" style="4" customWidth="1"/>
    <col min="12035" max="12035" width="47.140625" style="4" customWidth="1"/>
    <col min="12036" max="12036" width="3.7109375" style="4" customWidth="1"/>
    <col min="12037" max="12037" width="11.7109375" style="4" customWidth="1"/>
    <col min="12038" max="12038" width="20.42578125" style="4" customWidth="1"/>
    <col min="12039" max="12039" width="22.7109375" style="4" customWidth="1"/>
    <col min="12040" max="12040" width="57.28515625" style="4" customWidth="1"/>
    <col min="12041" max="12288" width="11.42578125" style="4"/>
    <col min="12289" max="12289" width="11.7109375" style="4" customWidth="1"/>
    <col min="12290" max="12290" width="52" style="4" customWidth="1"/>
    <col min="12291" max="12291" width="47.140625" style="4" customWidth="1"/>
    <col min="12292" max="12292" width="3.7109375" style="4" customWidth="1"/>
    <col min="12293" max="12293" width="11.7109375" style="4" customWidth="1"/>
    <col min="12294" max="12294" width="20.42578125" style="4" customWidth="1"/>
    <col min="12295" max="12295" width="22.7109375" style="4" customWidth="1"/>
    <col min="12296" max="12296" width="57.28515625" style="4" customWidth="1"/>
    <col min="12297" max="12544" width="11.42578125" style="4"/>
    <col min="12545" max="12545" width="11.7109375" style="4" customWidth="1"/>
    <col min="12546" max="12546" width="52" style="4" customWidth="1"/>
    <col min="12547" max="12547" width="47.140625" style="4" customWidth="1"/>
    <col min="12548" max="12548" width="3.7109375" style="4" customWidth="1"/>
    <col min="12549" max="12549" width="11.7109375" style="4" customWidth="1"/>
    <col min="12550" max="12550" width="20.42578125" style="4" customWidth="1"/>
    <col min="12551" max="12551" width="22.7109375" style="4" customWidth="1"/>
    <col min="12552" max="12552" width="57.28515625" style="4" customWidth="1"/>
    <col min="12553" max="12800" width="11.42578125" style="4"/>
    <col min="12801" max="12801" width="11.7109375" style="4" customWidth="1"/>
    <col min="12802" max="12802" width="52" style="4" customWidth="1"/>
    <col min="12803" max="12803" width="47.140625" style="4" customWidth="1"/>
    <col min="12804" max="12804" width="3.7109375" style="4" customWidth="1"/>
    <col min="12805" max="12805" width="11.7109375" style="4" customWidth="1"/>
    <col min="12806" max="12806" width="20.42578125" style="4" customWidth="1"/>
    <col min="12807" max="12807" width="22.7109375" style="4" customWidth="1"/>
    <col min="12808" max="12808" width="57.28515625" style="4" customWidth="1"/>
    <col min="12809" max="13056" width="11.42578125" style="4"/>
    <col min="13057" max="13057" width="11.7109375" style="4" customWidth="1"/>
    <col min="13058" max="13058" width="52" style="4" customWidth="1"/>
    <col min="13059" max="13059" width="47.140625" style="4" customWidth="1"/>
    <col min="13060" max="13060" width="3.7109375" style="4" customWidth="1"/>
    <col min="13061" max="13061" width="11.7109375" style="4" customWidth="1"/>
    <col min="13062" max="13062" width="20.42578125" style="4" customWidth="1"/>
    <col min="13063" max="13063" width="22.7109375" style="4" customWidth="1"/>
    <col min="13064" max="13064" width="57.28515625" style="4" customWidth="1"/>
    <col min="13065" max="13312" width="11.42578125" style="4"/>
    <col min="13313" max="13313" width="11.7109375" style="4" customWidth="1"/>
    <col min="13314" max="13314" width="52" style="4" customWidth="1"/>
    <col min="13315" max="13315" width="47.140625" style="4" customWidth="1"/>
    <col min="13316" max="13316" width="3.7109375" style="4" customWidth="1"/>
    <col min="13317" max="13317" width="11.7109375" style="4" customWidth="1"/>
    <col min="13318" max="13318" width="20.42578125" style="4" customWidth="1"/>
    <col min="13319" max="13319" width="22.7109375" style="4" customWidth="1"/>
    <col min="13320" max="13320" width="57.28515625" style="4" customWidth="1"/>
    <col min="13321" max="13568" width="11.42578125" style="4"/>
    <col min="13569" max="13569" width="11.7109375" style="4" customWidth="1"/>
    <col min="13570" max="13570" width="52" style="4" customWidth="1"/>
    <col min="13571" max="13571" width="47.140625" style="4" customWidth="1"/>
    <col min="13572" max="13572" width="3.7109375" style="4" customWidth="1"/>
    <col min="13573" max="13573" width="11.7109375" style="4" customWidth="1"/>
    <col min="13574" max="13574" width="20.42578125" style="4" customWidth="1"/>
    <col min="13575" max="13575" width="22.7109375" style="4" customWidth="1"/>
    <col min="13576" max="13576" width="57.28515625" style="4" customWidth="1"/>
    <col min="13577" max="13824" width="11.42578125" style="4"/>
    <col min="13825" max="13825" width="11.7109375" style="4" customWidth="1"/>
    <col min="13826" max="13826" width="52" style="4" customWidth="1"/>
    <col min="13827" max="13827" width="47.140625" style="4" customWidth="1"/>
    <col min="13828" max="13828" width="3.7109375" style="4" customWidth="1"/>
    <col min="13829" max="13829" width="11.7109375" style="4" customWidth="1"/>
    <col min="13830" max="13830" width="20.42578125" style="4" customWidth="1"/>
    <col min="13831" max="13831" width="22.7109375" style="4" customWidth="1"/>
    <col min="13832" max="13832" width="57.28515625" style="4" customWidth="1"/>
    <col min="13833" max="14080" width="11.42578125" style="4"/>
    <col min="14081" max="14081" width="11.7109375" style="4" customWidth="1"/>
    <col min="14082" max="14082" width="52" style="4" customWidth="1"/>
    <col min="14083" max="14083" width="47.140625" style="4" customWidth="1"/>
    <col min="14084" max="14084" width="3.7109375" style="4" customWidth="1"/>
    <col min="14085" max="14085" width="11.7109375" style="4" customWidth="1"/>
    <col min="14086" max="14086" width="20.42578125" style="4" customWidth="1"/>
    <col min="14087" max="14087" width="22.7109375" style="4" customWidth="1"/>
    <col min="14088" max="14088" width="57.28515625" style="4" customWidth="1"/>
    <col min="14089" max="14336" width="11.42578125" style="4"/>
    <col min="14337" max="14337" width="11.7109375" style="4" customWidth="1"/>
    <col min="14338" max="14338" width="52" style="4" customWidth="1"/>
    <col min="14339" max="14339" width="47.140625" style="4" customWidth="1"/>
    <col min="14340" max="14340" width="3.7109375" style="4" customWidth="1"/>
    <col min="14341" max="14341" width="11.7109375" style="4" customWidth="1"/>
    <col min="14342" max="14342" width="20.42578125" style="4" customWidth="1"/>
    <col min="14343" max="14343" width="22.7109375" style="4" customWidth="1"/>
    <col min="14344" max="14344" width="57.28515625" style="4" customWidth="1"/>
    <col min="14345" max="14592" width="11.42578125" style="4"/>
    <col min="14593" max="14593" width="11.7109375" style="4" customWidth="1"/>
    <col min="14594" max="14594" width="52" style="4" customWidth="1"/>
    <col min="14595" max="14595" width="47.140625" style="4" customWidth="1"/>
    <col min="14596" max="14596" width="3.7109375" style="4" customWidth="1"/>
    <col min="14597" max="14597" width="11.7109375" style="4" customWidth="1"/>
    <col min="14598" max="14598" width="20.42578125" style="4" customWidth="1"/>
    <col min="14599" max="14599" width="22.7109375" style="4" customWidth="1"/>
    <col min="14600" max="14600" width="57.28515625" style="4" customWidth="1"/>
    <col min="14601" max="14848" width="11.42578125" style="4"/>
    <col min="14849" max="14849" width="11.7109375" style="4" customWidth="1"/>
    <col min="14850" max="14850" width="52" style="4" customWidth="1"/>
    <col min="14851" max="14851" width="47.140625" style="4" customWidth="1"/>
    <col min="14852" max="14852" width="3.7109375" style="4" customWidth="1"/>
    <col min="14853" max="14853" width="11.7109375" style="4" customWidth="1"/>
    <col min="14854" max="14854" width="20.42578125" style="4" customWidth="1"/>
    <col min="14855" max="14855" width="22.7109375" style="4" customWidth="1"/>
    <col min="14856" max="14856" width="57.28515625" style="4" customWidth="1"/>
    <col min="14857" max="15104" width="11.42578125" style="4"/>
    <col min="15105" max="15105" width="11.7109375" style="4" customWidth="1"/>
    <col min="15106" max="15106" width="52" style="4" customWidth="1"/>
    <col min="15107" max="15107" width="47.140625" style="4" customWidth="1"/>
    <col min="15108" max="15108" width="3.7109375" style="4" customWidth="1"/>
    <col min="15109" max="15109" width="11.7109375" style="4" customWidth="1"/>
    <col min="15110" max="15110" width="20.42578125" style="4" customWidth="1"/>
    <col min="15111" max="15111" width="22.7109375" style="4" customWidth="1"/>
    <col min="15112" max="15112" width="57.28515625" style="4" customWidth="1"/>
    <col min="15113" max="15360" width="11.42578125" style="4"/>
    <col min="15361" max="15361" width="11.7109375" style="4" customWidth="1"/>
    <col min="15362" max="15362" width="52" style="4" customWidth="1"/>
    <col min="15363" max="15363" width="47.140625" style="4" customWidth="1"/>
    <col min="15364" max="15364" width="3.7109375" style="4" customWidth="1"/>
    <col min="15365" max="15365" width="11.7109375" style="4" customWidth="1"/>
    <col min="15366" max="15366" width="20.42578125" style="4" customWidth="1"/>
    <col min="15367" max="15367" width="22.7109375" style="4" customWidth="1"/>
    <col min="15368" max="15368" width="57.28515625" style="4" customWidth="1"/>
    <col min="15369" max="15616" width="11.42578125" style="4"/>
    <col min="15617" max="15617" width="11.7109375" style="4" customWidth="1"/>
    <col min="15618" max="15618" width="52" style="4" customWidth="1"/>
    <col min="15619" max="15619" width="47.140625" style="4" customWidth="1"/>
    <col min="15620" max="15620" width="3.7109375" style="4" customWidth="1"/>
    <col min="15621" max="15621" width="11.7109375" style="4" customWidth="1"/>
    <col min="15622" max="15622" width="20.42578125" style="4" customWidth="1"/>
    <col min="15623" max="15623" width="22.7109375" style="4" customWidth="1"/>
    <col min="15624" max="15624" width="57.28515625" style="4" customWidth="1"/>
    <col min="15625" max="15872" width="11.42578125" style="4"/>
    <col min="15873" max="15873" width="11.7109375" style="4" customWidth="1"/>
    <col min="15874" max="15874" width="52" style="4" customWidth="1"/>
    <col min="15875" max="15875" width="47.140625" style="4" customWidth="1"/>
    <col min="15876" max="15876" width="3.7109375" style="4" customWidth="1"/>
    <col min="15877" max="15877" width="11.7109375" style="4" customWidth="1"/>
    <col min="15878" max="15878" width="20.42578125" style="4" customWidth="1"/>
    <col min="15879" max="15879" width="22.7109375" style="4" customWidth="1"/>
    <col min="15880" max="15880" width="57.28515625" style="4" customWidth="1"/>
    <col min="15881" max="16128" width="11.42578125" style="4"/>
    <col min="16129" max="16129" width="11.7109375" style="4" customWidth="1"/>
    <col min="16130" max="16130" width="52" style="4" customWidth="1"/>
    <col min="16131" max="16131" width="47.140625" style="4" customWidth="1"/>
    <col min="16132" max="16132" width="3.7109375" style="4" customWidth="1"/>
    <col min="16133" max="16133" width="11.7109375" style="4" customWidth="1"/>
    <col min="16134" max="16134" width="20.42578125" style="4" customWidth="1"/>
    <col min="16135" max="16135" width="22.7109375" style="4" customWidth="1"/>
    <col min="16136" max="16136" width="57.28515625" style="4" customWidth="1"/>
    <col min="16137" max="16384" width="11.42578125" style="4"/>
  </cols>
  <sheetData>
    <row r="1" spans="1:10" ht="25.5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10" ht="18" x14ac:dyDescent="0.25">
      <c r="A2" s="5" t="s">
        <v>1</v>
      </c>
      <c r="B2" s="6"/>
      <c r="C2" s="6"/>
      <c r="D2" s="6"/>
      <c r="E2" s="6"/>
      <c r="F2" s="6"/>
      <c r="G2" s="6"/>
      <c r="H2" s="7"/>
    </row>
    <row r="3" spans="1:10" ht="15" customHeight="1" x14ac:dyDescent="0.25">
      <c r="A3" s="5" t="s">
        <v>2</v>
      </c>
      <c r="B3" s="6"/>
      <c r="C3" s="6"/>
      <c r="D3" s="6"/>
      <c r="E3" s="6"/>
      <c r="F3" s="6"/>
      <c r="G3" s="6"/>
      <c r="H3" s="7"/>
    </row>
    <row r="4" spans="1:10" x14ac:dyDescent="0.25">
      <c r="A4" s="8" t="s">
        <v>3</v>
      </c>
      <c r="B4" s="9"/>
      <c r="C4" s="9"/>
      <c r="D4" s="9"/>
      <c r="E4" s="9"/>
      <c r="F4" s="9"/>
      <c r="G4" s="9"/>
      <c r="H4" s="10"/>
    </row>
    <row r="5" spans="1:10" x14ac:dyDescent="0.25">
      <c r="A5" s="11"/>
      <c r="B5" s="12"/>
      <c r="C5" s="12"/>
      <c r="D5" s="12"/>
      <c r="E5" s="12"/>
      <c r="F5" s="12"/>
      <c r="G5" s="12"/>
      <c r="H5" s="13"/>
    </row>
    <row r="6" spans="1:10" ht="21" customHeight="1" thickBot="1" x14ac:dyDescent="0.3">
      <c r="A6" s="11"/>
      <c r="B6" s="12"/>
      <c r="C6" s="12"/>
      <c r="D6" s="14"/>
      <c r="E6" s="12"/>
      <c r="F6" s="12"/>
      <c r="G6" s="12"/>
      <c r="H6" s="13"/>
    </row>
    <row r="7" spans="1:10" s="19" customFormat="1" ht="24" customHeight="1" x14ac:dyDescent="0.25">
      <c r="A7" s="15" t="s">
        <v>4</v>
      </c>
      <c r="B7" s="16" t="s">
        <v>5</v>
      </c>
      <c r="C7" s="17"/>
      <c r="D7" s="18"/>
      <c r="E7" s="15" t="s">
        <v>4</v>
      </c>
      <c r="F7" s="16" t="s">
        <v>6</v>
      </c>
      <c r="G7" s="16"/>
      <c r="H7" s="17"/>
    </row>
    <row r="8" spans="1:10" s="23" customFormat="1" ht="39.75" customHeight="1" thickBot="1" x14ac:dyDescent="0.3">
      <c r="A8" s="20"/>
      <c r="B8" s="21"/>
      <c r="C8" s="22"/>
      <c r="D8" s="14"/>
      <c r="E8" s="20"/>
      <c r="F8" s="21"/>
      <c r="G8" s="21"/>
      <c r="H8" s="22"/>
    </row>
    <row r="9" spans="1:10" s="30" customFormat="1" ht="20.25" customHeight="1" x14ac:dyDescent="0.25">
      <c r="A9" s="24"/>
      <c r="B9" s="25" t="s">
        <v>7</v>
      </c>
      <c r="C9" s="26">
        <f>C12+C17</f>
        <v>6829640</v>
      </c>
      <c r="D9" s="27"/>
      <c r="E9" s="28"/>
      <c r="F9" s="25" t="s">
        <v>7</v>
      </c>
      <c r="G9" s="29"/>
      <c r="H9" s="26">
        <f>H12+H21+H24</f>
        <v>3559056</v>
      </c>
    </row>
    <row r="10" spans="1:10" s="30" customFormat="1" ht="18" x14ac:dyDescent="0.25">
      <c r="A10" s="31"/>
      <c r="B10" s="32"/>
      <c r="C10" s="33"/>
      <c r="D10" s="32"/>
      <c r="E10" s="34"/>
      <c r="F10" s="32"/>
      <c r="G10" s="32"/>
      <c r="H10" s="33"/>
      <c r="I10" s="32"/>
    </row>
    <row r="11" spans="1:10" s="30" customFormat="1" ht="18" x14ac:dyDescent="0.25">
      <c r="A11" s="31"/>
      <c r="B11" s="32"/>
      <c r="C11" s="33"/>
      <c r="D11" s="32"/>
      <c r="E11" s="34"/>
      <c r="F11" s="32"/>
      <c r="G11" s="32"/>
      <c r="H11" s="33"/>
      <c r="I11" s="32"/>
    </row>
    <row r="12" spans="1:10" s="30" customFormat="1" ht="18" x14ac:dyDescent="0.25">
      <c r="A12" s="35">
        <v>11</v>
      </c>
      <c r="B12" s="36" t="s">
        <v>8</v>
      </c>
      <c r="C12" s="37">
        <f>SUM(C14:C16)</f>
        <v>2210170</v>
      </c>
      <c r="D12" s="27"/>
      <c r="E12" s="38">
        <v>24</v>
      </c>
      <c r="F12" s="36" t="s">
        <v>9</v>
      </c>
      <c r="G12" s="39"/>
      <c r="H12" s="37">
        <f>H14+H15+H16+H17+H18+H19</f>
        <v>3485357</v>
      </c>
    </row>
    <row r="13" spans="1:10" s="42" customFormat="1" ht="18" x14ac:dyDescent="0.25">
      <c r="A13" s="34"/>
      <c r="B13" s="32"/>
      <c r="C13" s="33"/>
      <c r="D13" s="40"/>
      <c r="E13" s="34"/>
      <c r="F13" s="32"/>
      <c r="G13" s="32"/>
      <c r="H13" s="41"/>
    </row>
    <row r="14" spans="1:10" s="30" customFormat="1" ht="36.75" customHeight="1" x14ac:dyDescent="0.25">
      <c r="A14" s="31">
        <v>1105</v>
      </c>
      <c r="B14" s="43" t="s">
        <v>10</v>
      </c>
      <c r="C14" s="44">
        <v>0</v>
      </c>
      <c r="D14" s="40"/>
      <c r="E14" s="31">
        <v>2401</v>
      </c>
      <c r="F14" s="45" t="s">
        <v>11</v>
      </c>
      <c r="G14" s="45"/>
      <c r="H14" s="46">
        <v>3455901</v>
      </c>
    </row>
    <row r="15" spans="1:10" s="30" customFormat="1" ht="18" x14ac:dyDescent="0.25">
      <c r="A15" s="31">
        <v>1110</v>
      </c>
      <c r="B15" s="47" t="s">
        <v>12</v>
      </c>
      <c r="C15" s="48">
        <v>2210170</v>
      </c>
      <c r="D15" s="40"/>
      <c r="E15" s="31">
        <v>2425</v>
      </c>
      <c r="F15" s="45" t="s">
        <v>13</v>
      </c>
      <c r="G15" s="45"/>
      <c r="H15" s="46">
        <v>13972</v>
      </c>
    </row>
    <row r="16" spans="1:10" s="30" customFormat="1" ht="19.5" customHeight="1" x14ac:dyDescent="0.25">
      <c r="A16" s="31"/>
      <c r="B16" s="47"/>
      <c r="C16" s="49"/>
      <c r="D16" s="40"/>
      <c r="E16" s="31">
        <v>2436</v>
      </c>
      <c r="F16" s="45" t="s">
        <v>14</v>
      </c>
      <c r="G16" s="45"/>
      <c r="H16" s="50">
        <v>290</v>
      </c>
      <c r="I16" s="51"/>
      <c r="J16" s="47"/>
    </row>
    <row r="17" spans="1:8" s="30" customFormat="1" ht="18" customHeight="1" x14ac:dyDescent="0.25">
      <c r="A17" s="35">
        <v>14</v>
      </c>
      <c r="B17" s="36" t="s">
        <v>15</v>
      </c>
      <c r="C17" s="37">
        <f>C18+C19+C20+C21</f>
        <v>4619470</v>
      </c>
      <c r="D17" s="40"/>
      <c r="E17" s="31">
        <v>2440</v>
      </c>
      <c r="F17" s="45" t="s">
        <v>16</v>
      </c>
      <c r="G17" s="45"/>
      <c r="H17" s="50">
        <v>0</v>
      </c>
    </row>
    <row r="18" spans="1:8" s="30" customFormat="1" ht="18" x14ac:dyDescent="0.25">
      <c r="A18" s="31">
        <v>1420</v>
      </c>
      <c r="B18" s="52" t="s">
        <v>17</v>
      </c>
      <c r="C18" s="53">
        <v>1539714</v>
      </c>
      <c r="D18" s="40"/>
      <c r="E18" s="31">
        <v>2445</v>
      </c>
      <c r="F18" s="45" t="s">
        <v>18</v>
      </c>
      <c r="G18" s="45"/>
      <c r="H18" s="54">
        <v>15194</v>
      </c>
    </row>
    <row r="19" spans="1:8" s="30" customFormat="1" ht="36" x14ac:dyDescent="0.25">
      <c r="A19" s="55">
        <v>1422</v>
      </c>
      <c r="B19" s="52" t="s">
        <v>19</v>
      </c>
      <c r="C19" s="53">
        <v>0</v>
      </c>
      <c r="D19" s="40"/>
      <c r="E19" s="55">
        <v>2460</v>
      </c>
      <c r="F19" s="56" t="s">
        <v>20</v>
      </c>
      <c r="G19" s="56"/>
      <c r="H19" s="54">
        <v>0</v>
      </c>
    </row>
    <row r="20" spans="1:8" s="30" customFormat="1" ht="18" x14ac:dyDescent="0.25">
      <c r="A20" s="31">
        <v>1470</v>
      </c>
      <c r="B20" s="52" t="s">
        <v>21</v>
      </c>
      <c r="C20" s="53">
        <v>3096261</v>
      </c>
      <c r="D20" s="40"/>
      <c r="E20" s="57"/>
      <c r="F20" s="47"/>
      <c r="G20" s="47"/>
      <c r="H20" s="58"/>
    </row>
    <row r="21" spans="1:8" s="30" customFormat="1" ht="18" customHeight="1" x14ac:dyDescent="0.25">
      <c r="A21" s="31">
        <v>1480</v>
      </c>
      <c r="B21" s="52" t="s">
        <v>22</v>
      </c>
      <c r="C21" s="53">
        <v>-16505</v>
      </c>
      <c r="D21" s="40"/>
      <c r="E21" s="38">
        <v>25</v>
      </c>
      <c r="F21" s="36" t="s">
        <v>23</v>
      </c>
      <c r="G21" s="39"/>
      <c r="H21" s="37">
        <f>H22</f>
        <v>61938</v>
      </c>
    </row>
    <row r="22" spans="1:8" s="30" customFormat="1" ht="18" x14ac:dyDescent="0.25">
      <c r="A22" s="31"/>
      <c r="B22" s="47"/>
      <c r="C22" s="59"/>
      <c r="D22" s="27"/>
      <c r="E22" s="60">
        <v>2505</v>
      </c>
      <c r="F22" s="47" t="s">
        <v>24</v>
      </c>
      <c r="G22" s="61"/>
      <c r="H22" s="62">
        <v>61938</v>
      </c>
    </row>
    <row r="23" spans="1:8" s="30" customFormat="1" ht="18" x14ac:dyDescent="0.25">
      <c r="A23" s="63"/>
      <c r="B23" s="25" t="s">
        <v>25</v>
      </c>
      <c r="C23" s="26">
        <f>C25+C31</f>
        <v>1041909</v>
      </c>
      <c r="D23" s="40"/>
      <c r="E23" s="57"/>
      <c r="F23" s="47"/>
      <c r="G23" s="61"/>
      <c r="H23" s="58"/>
    </row>
    <row r="24" spans="1:8" s="30" customFormat="1" ht="39.75" customHeight="1" x14ac:dyDescent="0.25">
      <c r="A24" s="57"/>
      <c r="B24" s="47"/>
      <c r="C24" s="64"/>
      <c r="D24" s="40"/>
      <c r="E24" s="65">
        <v>29</v>
      </c>
      <c r="F24" s="66" t="s">
        <v>26</v>
      </c>
      <c r="G24" s="66"/>
      <c r="H24" s="67">
        <f>H25</f>
        <v>11761</v>
      </c>
    </row>
    <row r="25" spans="1:8" s="30" customFormat="1" ht="18" x14ac:dyDescent="0.25">
      <c r="A25" s="35">
        <v>16</v>
      </c>
      <c r="B25" s="68" t="s">
        <v>27</v>
      </c>
      <c r="C25" s="69">
        <f>C26+C27+C28+C29</f>
        <v>21071</v>
      </c>
      <c r="D25" s="40"/>
      <c r="E25" s="60">
        <v>2905</v>
      </c>
      <c r="F25" s="47" t="s">
        <v>28</v>
      </c>
      <c r="G25" s="61"/>
      <c r="H25" s="62">
        <v>11761</v>
      </c>
    </row>
    <row r="26" spans="1:8" s="30" customFormat="1" ht="18" x14ac:dyDescent="0.25">
      <c r="A26" s="31">
        <v>1655</v>
      </c>
      <c r="B26" s="47" t="s">
        <v>29</v>
      </c>
      <c r="C26" s="46">
        <v>1375</v>
      </c>
      <c r="D26" s="40"/>
      <c r="E26" s="60"/>
      <c r="F26" s="47"/>
      <c r="G26" s="47"/>
      <c r="H26" s="58"/>
    </row>
    <row r="27" spans="1:8" s="30" customFormat="1" ht="18" x14ac:dyDescent="0.25">
      <c r="A27" s="31">
        <v>1665</v>
      </c>
      <c r="B27" s="47" t="s">
        <v>30</v>
      </c>
      <c r="C27" s="46">
        <v>27533</v>
      </c>
      <c r="D27" s="40"/>
      <c r="E27" s="70"/>
      <c r="F27" s="25" t="s">
        <v>31</v>
      </c>
      <c r="G27" s="29"/>
      <c r="H27" s="26">
        <f>+H28</f>
        <v>3861806</v>
      </c>
    </row>
    <row r="28" spans="1:8" s="30" customFormat="1" ht="18" x14ac:dyDescent="0.25">
      <c r="A28" s="31">
        <v>1670</v>
      </c>
      <c r="B28" s="47" t="s">
        <v>32</v>
      </c>
      <c r="C28" s="46">
        <v>26009</v>
      </c>
      <c r="D28" s="27"/>
      <c r="E28" s="71">
        <v>2910</v>
      </c>
      <c r="F28" s="72" t="s">
        <v>33</v>
      </c>
      <c r="G28" s="73"/>
      <c r="H28" s="74">
        <v>3861806</v>
      </c>
    </row>
    <row r="29" spans="1:8" s="42" customFormat="1" ht="18" x14ac:dyDescent="0.25">
      <c r="A29" s="31">
        <v>1685</v>
      </c>
      <c r="B29" s="47" t="s">
        <v>34</v>
      </c>
      <c r="C29" s="46">
        <v>-33846</v>
      </c>
      <c r="D29" s="75"/>
      <c r="E29" s="70"/>
      <c r="F29" s="25" t="s">
        <v>35</v>
      </c>
      <c r="G29" s="29"/>
      <c r="H29" s="26">
        <f>H9+H27</f>
        <v>7420862</v>
      </c>
    </row>
    <row r="30" spans="1:8" s="30" customFormat="1" ht="18" x14ac:dyDescent="0.25">
      <c r="A30" s="31"/>
      <c r="B30" s="47"/>
      <c r="C30" s="74"/>
      <c r="D30" s="75"/>
      <c r="E30" s="71"/>
      <c r="F30" s="76"/>
      <c r="G30" s="73"/>
      <c r="H30" s="77"/>
    </row>
    <row r="31" spans="1:8" s="30" customFormat="1" ht="22.5" customHeight="1" x14ac:dyDescent="0.25">
      <c r="A31" s="35">
        <v>19</v>
      </c>
      <c r="B31" s="36" t="s">
        <v>36</v>
      </c>
      <c r="C31" s="37">
        <f>+C33+C34+C35+C36</f>
        <v>1020838</v>
      </c>
      <c r="D31" s="27"/>
      <c r="E31" s="38">
        <v>32</v>
      </c>
      <c r="F31" s="36" t="s">
        <v>37</v>
      </c>
      <c r="G31" s="39"/>
      <c r="H31" s="37">
        <f>H32+H33+H34+H35</f>
        <v>450687</v>
      </c>
    </row>
    <row r="32" spans="1:8" s="30" customFormat="1" ht="18" x14ac:dyDescent="0.25">
      <c r="A32" s="57"/>
      <c r="B32" s="47"/>
      <c r="C32" s="58"/>
      <c r="D32" s="40"/>
      <c r="E32" s="60">
        <v>3203</v>
      </c>
      <c r="F32" s="47" t="s">
        <v>38</v>
      </c>
      <c r="G32" s="61"/>
      <c r="H32" s="46">
        <v>449347</v>
      </c>
    </row>
    <row r="33" spans="1:8" s="30" customFormat="1" ht="18" x14ac:dyDescent="0.25">
      <c r="A33" s="31">
        <v>1905</v>
      </c>
      <c r="B33" s="47" t="s">
        <v>39</v>
      </c>
      <c r="C33" s="58">
        <v>139310</v>
      </c>
      <c r="D33" s="40"/>
      <c r="E33" s="57">
        <v>3215</v>
      </c>
      <c r="F33" s="47" t="s">
        <v>40</v>
      </c>
      <c r="G33" s="61"/>
      <c r="H33" s="46">
        <v>44023</v>
      </c>
    </row>
    <row r="34" spans="1:8" s="30" customFormat="1" ht="18" x14ac:dyDescent="0.25">
      <c r="A34" s="78">
        <v>1910</v>
      </c>
      <c r="B34" s="30" t="s">
        <v>41</v>
      </c>
      <c r="C34" s="58">
        <v>879165</v>
      </c>
      <c r="D34" s="40"/>
      <c r="E34" s="60">
        <v>3225</v>
      </c>
      <c r="F34" s="47" t="s">
        <v>42</v>
      </c>
      <c r="G34" s="61"/>
      <c r="H34" s="46">
        <v>-34335</v>
      </c>
    </row>
    <row r="35" spans="1:8" s="30" customFormat="1" ht="18" x14ac:dyDescent="0.25">
      <c r="A35" s="31">
        <v>1970</v>
      </c>
      <c r="B35" s="47" t="s">
        <v>43</v>
      </c>
      <c r="C35" s="74">
        <v>2747</v>
      </c>
      <c r="D35" s="40"/>
      <c r="E35" s="60">
        <v>3230</v>
      </c>
      <c r="F35" s="47" t="s">
        <v>44</v>
      </c>
      <c r="G35" s="61"/>
      <c r="H35" s="46">
        <f>+[1]FEB!$E$43</f>
        <v>-8348</v>
      </c>
    </row>
    <row r="36" spans="1:8" s="30" customFormat="1" ht="18" x14ac:dyDescent="0.25">
      <c r="A36" s="31">
        <v>1975</v>
      </c>
      <c r="B36" s="47" t="s">
        <v>45</v>
      </c>
      <c r="C36" s="46">
        <v>-384</v>
      </c>
      <c r="D36" s="40"/>
      <c r="E36" s="60"/>
      <c r="F36" s="47"/>
      <c r="G36" s="61"/>
      <c r="H36" s="58"/>
    </row>
    <row r="37" spans="1:8" s="30" customFormat="1" ht="18" x14ac:dyDescent="0.25">
      <c r="A37" s="57"/>
      <c r="B37" s="47"/>
      <c r="C37" s="64"/>
      <c r="D37" s="40"/>
      <c r="E37" s="79"/>
      <c r="F37" s="80" t="s">
        <v>46</v>
      </c>
      <c r="G37" s="81"/>
      <c r="H37" s="82">
        <f>H31</f>
        <v>450687</v>
      </c>
    </row>
    <row r="38" spans="1:8" s="30" customFormat="1" ht="18" x14ac:dyDescent="0.25">
      <c r="A38" s="57"/>
      <c r="B38" s="47"/>
      <c r="C38" s="64"/>
      <c r="D38" s="27"/>
      <c r="E38" s="60"/>
      <c r="F38" s="47"/>
      <c r="G38" s="61"/>
      <c r="H38" s="58"/>
    </row>
    <row r="39" spans="1:8" s="30" customFormat="1" ht="18" customHeight="1" x14ac:dyDescent="0.25">
      <c r="A39" s="63"/>
      <c r="B39" s="25" t="s">
        <v>47</v>
      </c>
      <c r="C39" s="26">
        <f>C23+C9</f>
        <v>7871549</v>
      </c>
      <c r="D39" s="40"/>
      <c r="E39" s="83" t="s">
        <v>48</v>
      </c>
      <c r="F39" s="25"/>
      <c r="G39" s="81"/>
      <c r="H39" s="84">
        <f>H29+H37</f>
        <v>7871549</v>
      </c>
    </row>
    <row r="40" spans="1:8" s="30" customFormat="1" ht="18" hidden="1" x14ac:dyDescent="0.25">
      <c r="A40" s="57"/>
      <c r="B40" s="47"/>
      <c r="C40" s="85"/>
      <c r="D40" s="40"/>
      <c r="E40" s="57"/>
      <c r="F40" s="47"/>
      <c r="G40" s="47"/>
      <c r="H40" s="64"/>
    </row>
    <row r="41" spans="1:8" s="30" customFormat="1" ht="18.75" thickBot="1" x14ac:dyDescent="0.3">
      <c r="A41" s="57"/>
      <c r="B41" s="47"/>
      <c r="C41" s="85"/>
      <c r="D41" s="40"/>
      <c r="E41" s="86"/>
      <c r="F41" s="87"/>
      <c r="G41" s="87"/>
      <c r="H41" s="88"/>
    </row>
    <row r="42" spans="1:8" s="30" customFormat="1" ht="18" x14ac:dyDescent="0.25">
      <c r="A42" s="89"/>
      <c r="B42" s="90"/>
      <c r="C42" s="90"/>
      <c r="D42" s="40"/>
      <c r="E42" s="90"/>
      <c r="F42" s="90"/>
      <c r="G42" s="90"/>
      <c r="H42" s="91"/>
    </row>
    <row r="43" spans="1:8" s="30" customFormat="1" ht="18" x14ac:dyDescent="0.25">
      <c r="A43" s="57"/>
      <c r="B43" s="47"/>
      <c r="C43" s="47"/>
      <c r="D43" s="40"/>
      <c r="E43" s="47"/>
      <c r="F43" s="47"/>
      <c r="G43" s="47"/>
      <c r="H43" s="64"/>
    </row>
    <row r="44" spans="1:8" x14ac:dyDescent="0.25">
      <c r="A44" s="92"/>
      <c r="B44" s="93"/>
      <c r="C44" s="94"/>
      <c r="D44" s="95"/>
      <c r="E44" s="96"/>
      <c r="F44" s="93"/>
      <c r="G44" s="97"/>
      <c r="H44" s="98"/>
    </row>
    <row r="45" spans="1:8" x14ac:dyDescent="0.25">
      <c r="A45" s="92"/>
      <c r="B45" s="93"/>
      <c r="C45" s="94"/>
      <c r="D45" s="95"/>
      <c r="E45" s="93"/>
      <c r="F45" s="99"/>
      <c r="G45" s="97"/>
      <c r="H45" s="100"/>
    </row>
    <row r="46" spans="1:8" ht="17.25" thickBot="1" x14ac:dyDescent="0.3">
      <c r="A46" s="92"/>
      <c r="B46" s="101"/>
      <c r="C46" s="101"/>
      <c r="D46" s="95"/>
      <c r="E46" s="93"/>
      <c r="F46" s="102"/>
      <c r="G46" s="102"/>
      <c r="H46" s="103"/>
    </row>
    <row r="47" spans="1:8" ht="17.25" thickTop="1" x14ac:dyDescent="0.25">
      <c r="A47" s="104"/>
      <c r="B47" s="105" t="s">
        <v>49</v>
      </c>
      <c r="C47" s="106"/>
      <c r="D47" s="107"/>
      <c r="E47" s="108"/>
      <c r="F47" s="99" t="s">
        <v>50</v>
      </c>
      <c r="G47" s="109"/>
      <c r="H47" s="98"/>
    </row>
    <row r="48" spans="1:8" x14ac:dyDescent="0.25">
      <c r="A48" s="104"/>
      <c r="B48" s="105" t="s">
        <v>51</v>
      </c>
      <c r="C48" s="106"/>
      <c r="D48" s="107"/>
      <c r="E48" s="108"/>
      <c r="F48" s="99" t="s">
        <v>52</v>
      </c>
      <c r="G48" s="109"/>
      <c r="H48" s="98"/>
    </row>
    <row r="49" spans="1:8" x14ac:dyDescent="0.25">
      <c r="A49" s="92"/>
      <c r="B49" s="105"/>
      <c r="C49" s="106"/>
      <c r="D49" s="107"/>
      <c r="E49" s="108"/>
      <c r="F49" s="99" t="s">
        <v>53</v>
      </c>
      <c r="G49" s="109"/>
      <c r="H49" s="98"/>
    </row>
    <row r="50" spans="1:8" ht="17.25" thickBot="1" x14ac:dyDescent="0.3">
      <c r="A50" s="110"/>
      <c r="B50" s="111"/>
      <c r="C50" s="112"/>
      <c r="D50" s="113"/>
      <c r="E50" s="111"/>
      <c r="F50" s="111"/>
      <c r="G50" s="114"/>
      <c r="H50" s="115"/>
    </row>
    <row r="51" spans="1:8" x14ac:dyDescent="0.25">
      <c r="A51" s="105"/>
      <c r="B51" s="106"/>
      <c r="C51" s="116"/>
      <c r="D51" s="107"/>
      <c r="E51" s="99"/>
      <c r="F51" s="109"/>
      <c r="G51" s="97"/>
      <c r="H51" s="97"/>
    </row>
    <row r="52" spans="1:8" x14ac:dyDescent="0.25">
      <c r="A52" s="105"/>
      <c r="B52" s="106"/>
      <c r="C52" s="116"/>
      <c r="D52" s="107"/>
      <c r="E52" s="99"/>
      <c r="F52" s="109"/>
      <c r="G52" s="97"/>
      <c r="H52" s="97"/>
    </row>
    <row r="53" spans="1:8" x14ac:dyDescent="0.25">
      <c r="A53" s="105"/>
      <c r="B53" s="106"/>
      <c r="C53" s="105"/>
      <c r="D53" s="107"/>
      <c r="E53" s="99"/>
      <c r="F53" s="109"/>
      <c r="G53" s="97"/>
      <c r="H53" s="97"/>
    </row>
    <row r="56" spans="1:8" x14ac:dyDescent="0.25">
      <c r="D56" s="118"/>
      <c r="E56" s="96"/>
      <c r="F56" s="105"/>
      <c r="G56" s="4"/>
      <c r="H56" s="97"/>
    </row>
    <row r="57" spans="1:8" x14ac:dyDescent="0.25">
      <c r="A57" s="119"/>
      <c r="B57" s="93"/>
      <c r="C57" s="120"/>
      <c r="D57" s="118"/>
      <c r="E57" s="96"/>
      <c r="F57" s="93"/>
      <c r="G57" s="97"/>
      <c r="H57" s="97"/>
    </row>
    <row r="58" spans="1:8" x14ac:dyDescent="0.25">
      <c r="A58" s="119"/>
      <c r="B58" s="105"/>
      <c r="C58" s="121"/>
      <c r="D58" s="118"/>
      <c r="E58" s="96"/>
      <c r="F58" s="93"/>
      <c r="G58" s="97"/>
      <c r="H58" s="97"/>
    </row>
    <row r="59" spans="1:8" x14ac:dyDescent="0.25">
      <c r="A59" s="119"/>
      <c r="B59" s="93"/>
      <c r="C59" s="120"/>
      <c r="D59" s="118"/>
      <c r="E59" s="96"/>
      <c r="F59" s="93"/>
      <c r="G59" s="97"/>
      <c r="H59" s="97"/>
    </row>
    <row r="60" spans="1:8" x14ac:dyDescent="0.25">
      <c r="A60" s="119"/>
      <c r="B60" s="93"/>
      <c r="C60" s="120"/>
      <c r="D60" s="118"/>
      <c r="E60" s="96"/>
      <c r="F60" s="93"/>
      <c r="G60" s="97"/>
      <c r="H60" s="97"/>
    </row>
    <row r="61" spans="1:8" x14ac:dyDescent="0.25">
      <c r="A61" s="119"/>
      <c r="B61" s="93"/>
      <c r="C61" s="120"/>
      <c r="D61" s="118"/>
      <c r="E61" s="93"/>
      <c r="F61" s="93"/>
      <c r="G61" s="97"/>
      <c r="H61" s="97"/>
    </row>
    <row r="62" spans="1:8" x14ac:dyDescent="0.25">
      <c r="A62" s="119"/>
      <c r="B62" s="93"/>
      <c r="C62" s="120"/>
      <c r="D62" s="118"/>
      <c r="E62" s="93"/>
      <c r="F62" s="105"/>
      <c r="G62" s="97"/>
      <c r="H62" s="97"/>
    </row>
    <row r="63" spans="1:8" x14ac:dyDescent="0.25">
      <c r="A63" s="119"/>
      <c r="B63" s="93"/>
      <c r="C63" s="120"/>
      <c r="D63" s="118"/>
      <c r="E63" s="93"/>
      <c r="F63" s="93"/>
      <c r="G63" s="97"/>
      <c r="H63" s="97"/>
    </row>
    <row r="64" spans="1:8" x14ac:dyDescent="0.25">
      <c r="A64" s="119"/>
      <c r="B64" s="93"/>
      <c r="C64" s="120"/>
      <c r="D64" s="118"/>
      <c r="E64" s="93"/>
      <c r="F64" s="93"/>
      <c r="G64" s="97"/>
      <c r="H64" s="97"/>
    </row>
    <row r="65" spans="1:8" x14ac:dyDescent="0.25">
      <c r="A65" s="119"/>
      <c r="B65" s="93"/>
      <c r="C65" s="120"/>
      <c r="D65" s="118"/>
      <c r="E65" s="93"/>
      <c r="F65" s="93"/>
      <c r="G65" s="97"/>
      <c r="H65" s="97"/>
    </row>
    <row r="66" spans="1:8" x14ac:dyDescent="0.25">
      <c r="A66" s="119"/>
      <c r="B66" s="93"/>
      <c r="C66" s="120"/>
      <c r="D66" s="122"/>
      <c r="E66" s="96"/>
      <c r="F66" s="105"/>
    </row>
    <row r="67" spans="1:8" ht="12.75" customHeight="1" x14ac:dyDescent="0.25">
      <c r="A67" s="124"/>
      <c r="B67" s="124"/>
      <c r="C67" s="124"/>
      <c r="D67" s="124"/>
      <c r="E67" s="124"/>
      <c r="F67" s="124"/>
      <c r="G67" s="124"/>
      <c r="H67" s="124"/>
    </row>
    <row r="68" spans="1:8" x14ac:dyDescent="0.25">
      <c r="A68" s="124"/>
      <c r="B68" s="124"/>
      <c r="C68" s="124"/>
      <c r="D68" s="124"/>
      <c r="E68" s="124"/>
      <c r="F68" s="124"/>
      <c r="G68" s="124"/>
      <c r="H68" s="124"/>
    </row>
    <row r="69" spans="1:8" x14ac:dyDescent="0.25">
      <c r="A69" s="124"/>
      <c r="B69" s="124"/>
      <c r="C69" s="124"/>
      <c r="D69" s="124"/>
      <c r="E69" s="124"/>
      <c r="F69" s="124"/>
      <c r="G69" s="124"/>
      <c r="H69" s="124"/>
    </row>
    <row r="70" spans="1:8" x14ac:dyDescent="0.25">
      <c r="A70" s="125"/>
      <c r="B70" s="125"/>
      <c r="C70" s="125"/>
      <c r="D70" s="125"/>
      <c r="E70" s="125"/>
      <c r="F70" s="125"/>
      <c r="G70" s="125"/>
      <c r="H70" s="125"/>
    </row>
    <row r="71" spans="1:8" x14ac:dyDescent="0.25">
      <c r="A71" s="125"/>
      <c r="B71" s="125"/>
      <c r="C71" s="125"/>
      <c r="D71" s="125"/>
      <c r="E71" s="125"/>
      <c r="F71" s="125"/>
      <c r="G71" s="125"/>
      <c r="H71" s="125"/>
    </row>
    <row r="72" spans="1:8" x14ac:dyDescent="0.25">
      <c r="A72" s="119"/>
      <c r="B72" s="93"/>
      <c r="C72" s="120"/>
      <c r="D72" s="126"/>
      <c r="E72" s="127"/>
      <c r="F72" s="105"/>
    </row>
    <row r="73" spans="1:8" x14ac:dyDescent="0.25">
      <c r="A73" s="119"/>
      <c r="B73" s="93"/>
      <c r="C73" s="120"/>
      <c r="D73" s="126"/>
      <c r="E73" s="96"/>
      <c r="F73" s="105"/>
    </row>
    <row r="74" spans="1:8" x14ac:dyDescent="0.25">
      <c r="A74" s="119"/>
      <c r="B74" s="128"/>
      <c r="C74" s="129"/>
      <c r="D74" s="18"/>
    </row>
    <row r="75" spans="1:8" x14ac:dyDescent="0.25">
      <c r="A75" s="119"/>
      <c r="B75" s="93"/>
      <c r="C75" s="120"/>
      <c r="D75" s="18"/>
    </row>
    <row r="76" spans="1:8" x14ac:dyDescent="0.25">
      <c r="A76" s="119"/>
      <c r="B76" s="93"/>
      <c r="C76" s="120"/>
      <c r="D76" s="130"/>
    </row>
    <row r="77" spans="1:8" x14ac:dyDescent="0.25">
      <c r="D77" s="118"/>
    </row>
    <row r="78" spans="1:8" x14ac:dyDescent="0.25">
      <c r="D78" s="118"/>
    </row>
    <row r="79" spans="1:8" x14ac:dyDescent="0.25">
      <c r="D79" s="118"/>
    </row>
    <row r="80" spans="1:8" x14ac:dyDescent="0.25">
      <c r="D80" s="118"/>
    </row>
    <row r="81" spans="4:8" x14ac:dyDescent="0.25">
      <c r="D81" s="118"/>
    </row>
    <row r="82" spans="4:8" x14ac:dyDescent="0.25">
      <c r="D82" s="118"/>
    </row>
    <row r="83" spans="4:8" x14ac:dyDescent="0.25">
      <c r="D83" s="118"/>
    </row>
    <row r="84" spans="4:8" x14ac:dyDescent="0.25">
      <c r="D84" s="118"/>
    </row>
    <row r="85" spans="4:8" x14ac:dyDescent="0.25">
      <c r="D85" s="118"/>
      <c r="E85" s="131"/>
      <c r="G85" s="4"/>
      <c r="H85" s="132"/>
    </row>
    <row r="86" spans="4:8" x14ac:dyDescent="0.25">
      <c r="D86" s="118"/>
      <c r="E86" s="131"/>
      <c r="F86" s="133"/>
      <c r="G86" s="133"/>
      <c r="H86" s="132"/>
    </row>
    <row r="87" spans="4:8" x14ac:dyDescent="0.25">
      <c r="D87" s="118"/>
      <c r="E87" s="131"/>
      <c r="G87" s="4"/>
      <c r="H87" s="4"/>
    </row>
    <row r="88" spans="4:8" x14ac:dyDescent="0.25">
      <c r="D88" s="118"/>
      <c r="E88" s="131"/>
      <c r="G88" s="4"/>
      <c r="H88" s="4"/>
    </row>
    <row r="89" spans="4:8" x14ac:dyDescent="0.25">
      <c r="D89" s="118"/>
      <c r="E89" s="131"/>
      <c r="G89" s="4"/>
      <c r="H89" s="4"/>
    </row>
    <row r="90" spans="4:8" x14ac:dyDescent="0.25">
      <c r="D90" s="118"/>
      <c r="E90" s="131"/>
      <c r="G90" s="4"/>
      <c r="H90" s="4"/>
    </row>
    <row r="91" spans="4:8" x14ac:dyDescent="0.25">
      <c r="D91" s="118"/>
      <c r="E91" s="131"/>
      <c r="G91" s="4"/>
      <c r="H91" s="4"/>
    </row>
    <row r="92" spans="4:8" x14ac:dyDescent="0.25">
      <c r="D92" s="118"/>
      <c r="E92" s="131"/>
      <c r="G92" s="4"/>
      <c r="H92" s="4"/>
    </row>
    <row r="93" spans="4:8" x14ac:dyDescent="0.25">
      <c r="D93" s="118"/>
      <c r="E93" s="131"/>
      <c r="G93" s="4"/>
      <c r="H93" s="4"/>
    </row>
    <row r="94" spans="4:8" x14ac:dyDescent="0.25">
      <c r="D94" s="118"/>
      <c r="E94" s="131"/>
      <c r="F94" s="133"/>
      <c r="G94" s="133"/>
      <c r="H94" s="4"/>
    </row>
    <row r="95" spans="4:8" x14ac:dyDescent="0.25">
      <c r="D95" s="118"/>
      <c r="E95" s="131"/>
      <c r="G95" s="4"/>
      <c r="H95" s="4"/>
    </row>
    <row r="96" spans="4:8" x14ac:dyDescent="0.25">
      <c r="D96" s="118"/>
      <c r="E96" s="131"/>
      <c r="G96" s="4"/>
      <c r="H96" s="4"/>
    </row>
    <row r="97" spans="4:8" x14ac:dyDescent="0.25">
      <c r="D97" s="118"/>
      <c r="E97" s="131"/>
      <c r="G97" s="4"/>
      <c r="H97" s="4"/>
    </row>
    <row r="98" spans="4:8" x14ac:dyDescent="0.25">
      <c r="D98" s="118"/>
      <c r="E98" s="131"/>
      <c r="G98" s="4"/>
      <c r="H98" s="4"/>
    </row>
    <row r="99" spans="4:8" x14ac:dyDescent="0.25">
      <c r="D99" s="118"/>
    </row>
    <row r="100" spans="4:8" x14ac:dyDescent="0.25">
      <c r="D100" s="118"/>
    </row>
    <row r="101" spans="4:8" x14ac:dyDescent="0.25">
      <c r="D101" s="118"/>
    </row>
    <row r="102" spans="4:8" x14ac:dyDescent="0.25">
      <c r="D102" s="118"/>
    </row>
    <row r="103" spans="4:8" x14ac:dyDescent="0.25">
      <c r="D103" s="118"/>
    </row>
    <row r="104" spans="4:8" x14ac:dyDescent="0.25">
      <c r="D104" s="118"/>
    </row>
    <row r="105" spans="4:8" x14ac:dyDescent="0.25">
      <c r="D105" s="118"/>
    </row>
    <row r="106" spans="4:8" x14ac:dyDescent="0.25">
      <c r="D106" s="118"/>
    </row>
    <row r="107" spans="4:8" x14ac:dyDescent="0.25">
      <c r="D107" s="118"/>
    </row>
    <row r="108" spans="4:8" x14ac:dyDescent="0.25">
      <c r="D108" s="118"/>
    </row>
    <row r="109" spans="4:8" x14ac:dyDescent="0.25">
      <c r="D109" s="118"/>
    </row>
    <row r="110" spans="4:8" x14ac:dyDescent="0.25">
      <c r="D110" s="118"/>
    </row>
    <row r="111" spans="4:8" x14ac:dyDescent="0.25">
      <c r="D111" s="118"/>
    </row>
    <row r="112" spans="4:8" x14ac:dyDescent="0.25">
      <c r="D112" s="118"/>
    </row>
    <row r="113" spans="1:6" x14ac:dyDescent="0.25">
      <c r="D113" s="118"/>
    </row>
    <row r="114" spans="1:6" x14ac:dyDescent="0.25">
      <c r="D114" s="118"/>
    </row>
    <row r="115" spans="1:6" x14ac:dyDescent="0.25">
      <c r="D115" s="118"/>
    </row>
    <row r="116" spans="1:6" x14ac:dyDescent="0.25">
      <c r="A116" s="119"/>
      <c r="B116" s="93"/>
      <c r="C116" s="120"/>
      <c r="D116" s="134"/>
      <c r="E116" s="93"/>
      <c r="F116" s="93"/>
    </row>
    <row r="117" spans="1:6" x14ac:dyDescent="0.25">
      <c r="A117" s="119"/>
      <c r="B117" s="93"/>
      <c r="C117" s="120"/>
      <c r="D117" s="134"/>
      <c r="E117" s="93"/>
      <c r="F117" s="93"/>
    </row>
    <row r="118" spans="1:6" x14ac:dyDescent="0.25">
      <c r="A118" s="119"/>
      <c r="B118" s="93"/>
      <c r="C118" s="120"/>
      <c r="D118" s="134"/>
      <c r="E118" s="93"/>
      <c r="F118" s="93"/>
    </row>
    <row r="119" spans="1:6" x14ac:dyDescent="0.25">
      <c r="A119" s="119"/>
      <c r="B119" s="93"/>
      <c r="C119" s="120"/>
      <c r="D119" s="134"/>
      <c r="E119" s="93"/>
      <c r="F119" s="93"/>
    </row>
    <row r="120" spans="1:6" x14ac:dyDescent="0.25">
      <c r="A120" s="119"/>
      <c r="B120" s="93"/>
      <c r="C120" s="120"/>
      <c r="D120" s="134"/>
      <c r="E120" s="93"/>
      <c r="F120" s="93"/>
    </row>
    <row r="121" spans="1:6" x14ac:dyDescent="0.25">
      <c r="A121" s="131"/>
      <c r="D121" s="135"/>
    </row>
    <row r="122" spans="1:6" x14ac:dyDescent="0.25">
      <c r="A122" s="131"/>
      <c r="D122" s="135"/>
    </row>
    <row r="123" spans="1:6" x14ac:dyDescent="0.25">
      <c r="A123" s="131"/>
      <c r="D123" s="135"/>
    </row>
    <row r="124" spans="1:6" x14ac:dyDescent="0.25">
      <c r="A124" s="131"/>
      <c r="B124" s="133"/>
      <c r="C124" s="136"/>
      <c r="D124" s="135"/>
      <c r="F124" s="133"/>
    </row>
    <row r="125" spans="1:6" x14ac:dyDescent="0.25">
      <c r="A125" s="131"/>
    </row>
    <row r="126" spans="1:6" x14ac:dyDescent="0.25">
      <c r="A126" s="131"/>
    </row>
    <row r="127" spans="1:6" x14ac:dyDescent="0.25">
      <c r="A127" s="131"/>
    </row>
    <row r="128" spans="1:6" x14ac:dyDescent="0.25">
      <c r="A128" s="131"/>
    </row>
    <row r="129" spans="1:6" x14ac:dyDescent="0.25">
      <c r="A129" s="131"/>
    </row>
    <row r="130" spans="1:6" x14ac:dyDescent="0.25">
      <c r="A130" s="131"/>
    </row>
    <row r="131" spans="1:6" x14ac:dyDescent="0.25">
      <c r="A131" s="131"/>
    </row>
    <row r="132" spans="1:6" x14ac:dyDescent="0.25">
      <c r="A132" s="131"/>
      <c r="B132" s="133"/>
      <c r="C132" s="136"/>
      <c r="F132" s="133"/>
    </row>
    <row r="133" spans="1:6" x14ac:dyDescent="0.25">
      <c r="A133" s="131"/>
    </row>
    <row r="134" spans="1:6" x14ac:dyDescent="0.25">
      <c r="A134" s="131"/>
    </row>
    <row r="135" spans="1:6" x14ac:dyDescent="0.25">
      <c r="A135" s="131"/>
    </row>
    <row r="136" spans="1:6" x14ac:dyDescent="0.25">
      <c r="A136" s="131"/>
    </row>
    <row r="137" spans="1:6" x14ac:dyDescent="0.25">
      <c r="A137" s="131"/>
    </row>
    <row r="138" spans="1:6" x14ac:dyDescent="0.25">
      <c r="A138" s="131"/>
    </row>
    <row r="139" spans="1:6" x14ac:dyDescent="0.25">
      <c r="A139" s="131"/>
    </row>
    <row r="140" spans="1:6" x14ac:dyDescent="0.25">
      <c r="A140" s="131"/>
    </row>
    <row r="141" spans="1:6" x14ac:dyDescent="0.25">
      <c r="A141" s="131"/>
    </row>
    <row r="142" spans="1:6" x14ac:dyDescent="0.25">
      <c r="A142" s="131"/>
    </row>
    <row r="143" spans="1:6" x14ac:dyDescent="0.25">
      <c r="A143" s="131"/>
    </row>
    <row r="144" spans="1:6" x14ac:dyDescent="0.25">
      <c r="A144" s="131"/>
    </row>
  </sheetData>
  <mergeCells count="21">
    <mergeCell ref="A71:H71"/>
    <mergeCell ref="B46:C46"/>
    <mergeCell ref="F46:H46"/>
    <mergeCell ref="A67:H67"/>
    <mergeCell ref="A68:H68"/>
    <mergeCell ref="A69:H69"/>
    <mergeCell ref="A70:H70"/>
    <mergeCell ref="F14:G14"/>
    <mergeCell ref="F15:G15"/>
    <mergeCell ref="F16:G16"/>
    <mergeCell ref="F17:G17"/>
    <mergeCell ref="F18:G18"/>
    <mergeCell ref="F19:G19"/>
    <mergeCell ref="A1:H1"/>
    <mergeCell ref="A2:H2"/>
    <mergeCell ref="A3:H3"/>
    <mergeCell ref="A4:H4"/>
    <mergeCell ref="A7:A8"/>
    <mergeCell ref="B7:C8"/>
    <mergeCell ref="E7:E8"/>
    <mergeCell ref="F7:H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orientation="landscape" horizontalDpi="300" verticalDpi="300" r:id="rId1"/>
  <headerFooter alignWithMargins="0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</vt:lpstr>
      <vt:lpstr>FEB!Área_de_impresión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edwa13</dc:creator>
  <cp:lastModifiedBy>edwa13</cp:lastModifiedBy>
  <dcterms:created xsi:type="dcterms:W3CDTF">2017-03-27T21:21:18Z</dcterms:created>
  <dcterms:modified xsi:type="dcterms:W3CDTF">2017-03-27T21:22:01Z</dcterms:modified>
</cp:coreProperties>
</file>