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SUPUESTO EDUA 2018\"/>
    </mc:Choice>
  </mc:AlternateContent>
  <bookViews>
    <workbookView xWindow="0" yWindow="0" windowWidth="28800" windowHeight="11535"/>
  </bookViews>
  <sheets>
    <sheet name="ABR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9" i="1" l="1"/>
  <c r="AC69" i="1" s="1"/>
</calcChain>
</file>

<file path=xl/comments1.xml><?xml version="1.0" encoding="utf-8"?>
<comments xmlns="http://schemas.openxmlformats.org/spreadsheetml/2006/main">
  <authors>
    <author>edwa13</author>
    <author>PC LENOVO</author>
  </authors>
  <commentList>
    <comment ref="V47" authorId="0" shapeId="0">
      <text>
        <r>
          <rPr>
            <b/>
            <sz val="9"/>
            <color indexed="81"/>
            <rFont val="Tahoma"/>
            <family val="2"/>
          </rPr>
          <t>Vlor en libros:1.759.613 mas iva 234.387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</rPr>
          <t xml:space="preserve">Vlr Libros </t>
        </r>
        <r>
          <rPr>
            <sz val="9"/>
            <color indexed="81"/>
            <rFont val="Tahoma"/>
            <family val="2"/>
          </rPr>
          <t>$19.471.030 + IVA 127.483</t>
        </r>
      </text>
    </comment>
    <comment ref="V54" authorId="1" shapeId="0">
      <text>
        <r>
          <rPr>
            <b/>
            <sz val="9"/>
            <color indexed="81"/>
            <rFont val="Tahoma"/>
            <family val="2"/>
          </rPr>
          <t>Vlo Libros:331.403+ iva 61.309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5" authorId="1" shapeId="0">
      <text>
        <r>
          <rPr>
            <b/>
            <sz val="9"/>
            <color indexed="81"/>
            <rFont val="Tahoma"/>
            <family val="2"/>
          </rPr>
          <t>Vlr Libros: 15.000+ iva 2.850 + previsora 6,773,218+ iva 1,286,911</t>
        </r>
      </text>
    </comment>
    <comment ref="V57" authorId="0" shapeId="0">
      <text>
        <r>
          <rPr>
            <b/>
            <sz val="9"/>
            <color indexed="81"/>
            <rFont val="Tahoma"/>
            <family val="2"/>
          </rPr>
          <t>Vlor libro:</t>
        </r>
        <r>
          <rPr>
            <sz val="9"/>
            <color indexed="81"/>
            <rFont val="Tahoma"/>
            <family val="2"/>
          </rPr>
          <t>506.266 mas iva 20.900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</rPr>
          <t>Vlor Libros:34.820.002 mas iva 236.303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68" authorId="0" shapeId="0">
      <text>
        <r>
          <rPr>
            <b/>
            <sz val="9"/>
            <color indexed="81"/>
            <rFont val="Tahoma"/>
            <family val="2"/>
          </rPr>
          <t>Vlr Libros:</t>
        </r>
        <r>
          <rPr>
            <sz val="9"/>
            <color indexed="81"/>
            <rFont val="Tahoma"/>
            <family val="2"/>
          </rPr>
          <t xml:space="preserve">104.993.160 mas iva 236.303
</t>
        </r>
      </text>
    </comment>
  </commentList>
</comments>
</file>

<file path=xl/sharedStrings.xml><?xml version="1.0" encoding="utf-8"?>
<sst xmlns="http://schemas.openxmlformats.org/spreadsheetml/2006/main" count="188" uniqueCount="178">
  <si>
    <t>EJECUCIÓN PRESUPUESTAL DE GASTOS ABRIL DE 2018</t>
  </si>
  <si>
    <t xml:space="preserve">CODIGO </t>
  </si>
  <si>
    <t>NOMBRE</t>
  </si>
  <si>
    <t>APROPIACIÓN INICIAL</t>
  </si>
  <si>
    <t>MODIFICACIONES</t>
  </si>
  <si>
    <t>APROPIACION DEFINITIVA</t>
  </si>
  <si>
    <t>CERTIFICADO DEL MES</t>
  </si>
  <si>
    <t>LIBERACION DE DISPONIBILIDAD</t>
  </si>
  <si>
    <t>CERTIFICADO ACUMULADO</t>
  </si>
  <si>
    <t>% EJECUTADO CERTIFICADO</t>
  </si>
  <si>
    <t>APROPIACION DISPONIBLE</t>
  </si>
  <si>
    <t>REGISTRO DEL MES</t>
  </si>
  <si>
    <t>LIBERACION DE REGISTRO</t>
  </si>
  <si>
    <t>REGISTRO ACUMULADO</t>
  </si>
  <si>
    <t>% EJECUTADO REGISTRO</t>
  </si>
  <si>
    <t xml:space="preserve">SALDO DE APROPIACION </t>
  </si>
  <si>
    <t>% DE APROPIACION</t>
  </si>
  <si>
    <t>EJECUTADO ANTERIOR</t>
  </si>
  <si>
    <t>EJECUTADO MES</t>
  </si>
  <si>
    <t>TOTAL EJECUTADO</t>
  </si>
  <si>
    <t>% EJECUTADO</t>
  </si>
  <si>
    <t>PAGOS</t>
  </si>
  <si>
    <t>PAGOS ACUMULADOS</t>
  </si>
  <si>
    <t>% EJECUTADO PAGOS</t>
  </si>
  <si>
    <t>SALDO POR PAGAR</t>
  </si>
  <si>
    <t>TRASLADOS</t>
  </si>
  <si>
    <t>ADICIONES</t>
  </si>
  <si>
    <t>REDUCCIONES</t>
  </si>
  <si>
    <t>CREDITOS</t>
  </si>
  <si>
    <t>CONTRACREDITOS</t>
  </si>
  <si>
    <t xml:space="preserve">PRESUPUESTO DE GASTOS E INVERSIONES </t>
  </si>
  <si>
    <t>2</t>
  </si>
  <si>
    <t>GASTOS</t>
  </si>
  <si>
    <t>2.1</t>
  </si>
  <si>
    <t>GASTOS DE FUNCIONAMIENTO</t>
  </si>
  <si>
    <t>2.1.01</t>
  </si>
  <si>
    <t>GASTOS DE PERSONAL</t>
  </si>
  <si>
    <t>2.1.01.01</t>
  </si>
  <si>
    <t>Servicios Personales Asociados a la Nómina</t>
  </si>
  <si>
    <t>2.1.01.01.01</t>
  </si>
  <si>
    <t>Sueldos de Personal de Nómina</t>
  </si>
  <si>
    <t>2.1.01.01.01.01</t>
  </si>
  <si>
    <t>Sueldos</t>
  </si>
  <si>
    <t>2.1.01.01.05</t>
  </si>
  <si>
    <t>Bonificación por Servicios Prestados</t>
  </si>
  <si>
    <t>2.1.01.01.07</t>
  </si>
  <si>
    <t>Bonificación Especial por Recreación</t>
  </si>
  <si>
    <t>2.1.01.01.17</t>
  </si>
  <si>
    <t>Prima de Navidad</t>
  </si>
  <si>
    <t>2.1.01.01.19</t>
  </si>
  <si>
    <t>Prima de Servicios</t>
  </si>
  <si>
    <t>2.1.01.01.21</t>
  </si>
  <si>
    <t>Prima de Vacaciones</t>
  </si>
  <si>
    <t>2.1.01.01.98</t>
  </si>
  <si>
    <t>Otros Servicios Personales Asociados a la Nómina (VACACIONES)</t>
  </si>
  <si>
    <t>2.1.01.02</t>
  </si>
  <si>
    <t>Servicios Personales Indirectos</t>
  </si>
  <si>
    <t>2.1.01.02.03</t>
  </si>
  <si>
    <t>Honorarios Profesionales</t>
  </si>
  <si>
    <t>2.1.01.02.09</t>
  </si>
  <si>
    <t>Remuneración por Servicios Técnicos</t>
  </si>
  <si>
    <t>2.1.01.03</t>
  </si>
  <si>
    <t>Contribuciones Inherentes a la Nómina</t>
  </si>
  <si>
    <t>2.1.01.03.01</t>
  </si>
  <si>
    <t>Al Sector Público</t>
  </si>
  <si>
    <t>2.1.01.03.01.01</t>
  </si>
  <si>
    <t>Aportes Previsión Social</t>
  </si>
  <si>
    <t>2.1.01.03.01.01.01</t>
  </si>
  <si>
    <t>Cesantías</t>
  </si>
  <si>
    <t>2.1.01.03.01.01.01.01</t>
  </si>
  <si>
    <t>Cesantias Régimen Retroactivo</t>
  </si>
  <si>
    <t>2.1.01.03.01.01.01,02</t>
  </si>
  <si>
    <t xml:space="preserve">Fondos de Cesantías </t>
  </si>
  <si>
    <t>2.1.01.03.01.01.03</t>
  </si>
  <si>
    <t>Pensiones</t>
  </si>
  <si>
    <t>2.1.01.03.01.01.03.01</t>
  </si>
  <si>
    <t>Fondos de Pensiones</t>
  </si>
  <si>
    <t>2.1.01.03.01.03</t>
  </si>
  <si>
    <t>Aportes Parafiscales</t>
  </si>
  <si>
    <t>2.1.01.03.01.03.01</t>
  </si>
  <si>
    <t>Servicio Nacional de Aprendizaje -SENA-</t>
  </si>
  <si>
    <t>2.1.01.03.01.03.03</t>
  </si>
  <si>
    <t>Instituto Colombiano de Bienestar Familiar -ICBF-</t>
  </si>
  <si>
    <t>2.1.01.03.03</t>
  </si>
  <si>
    <t>Al Sector Privado</t>
  </si>
  <si>
    <t>2.1.01.03.03.01</t>
  </si>
  <si>
    <t>2.1.01.03.03.01.01</t>
  </si>
  <si>
    <t>Fondos de Cesantías</t>
  </si>
  <si>
    <t>2.1.01.03.03.01.03</t>
  </si>
  <si>
    <t>2.1.01.03.03.01.05</t>
  </si>
  <si>
    <t>Empresas Promotoras de Salud</t>
  </si>
  <si>
    <t>2.1.01.03.03.02</t>
  </si>
  <si>
    <t>Administradoras Riesgos Profesionales</t>
  </si>
  <si>
    <t>2.1.01.03.03.02.01</t>
  </si>
  <si>
    <t>2.1.01.03.03.03</t>
  </si>
  <si>
    <t>Aportes Parafiscales a las Cajas de Compensación Familiar</t>
  </si>
  <si>
    <t>2.1.01.03.03.03.01</t>
  </si>
  <si>
    <t>2.1.02</t>
  </si>
  <si>
    <t>GASTOS GENERALES</t>
  </si>
  <si>
    <t>2.1.02.01</t>
  </si>
  <si>
    <t>Adquisición de Bienes</t>
  </si>
  <si>
    <t>2.1.02.01.01</t>
  </si>
  <si>
    <t>Materiales y Suministros</t>
  </si>
  <si>
    <t>2.1.02.01.03</t>
  </si>
  <si>
    <t>Compra de Equipos</t>
  </si>
  <si>
    <t>2.1.02.01.07</t>
  </si>
  <si>
    <t>Bienestar Social</t>
  </si>
  <si>
    <t>2.1.02.02</t>
  </si>
  <si>
    <t>Adquisición de Servicios</t>
  </si>
  <si>
    <t>2.1.02.02.01</t>
  </si>
  <si>
    <t>Capacitación</t>
  </si>
  <si>
    <t>2.1.02.02.03</t>
  </si>
  <si>
    <t>Viaticos y Gastos de Viaje</t>
  </si>
  <si>
    <t>2.1.02.02.05</t>
  </si>
  <si>
    <t>Comunicaciones y Transporte</t>
  </si>
  <si>
    <t>2.1.02.02.07</t>
  </si>
  <si>
    <t>Servicios Públicos</t>
  </si>
  <si>
    <t>2.1.02.02.09</t>
  </si>
  <si>
    <t>Seguros</t>
  </si>
  <si>
    <t>2.1.02.02.13</t>
  </si>
  <si>
    <t>Impresos y Publicaciones</t>
  </si>
  <si>
    <t>2.1.02.02.15</t>
  </si>
  <si>
    <t>Mantenimiento</t>
  </si>
  <si>
    <t>2.1.02.02.23</t>
  </si>
  <si>
    <t>Comisiones, Intereses y demás Gastos Bancarios y Fiduciarios</t>
  </si>
  <si>
    <t>2.1.03</t>
  </si>
  <si>
    <t>TRANSFERENCIAS CORRIENTES</t>
  </si>
  <si>
    <t>2.1.03.98</t>
  </si>
  <si>
    <t>Otras Transferencias</t>
  </si>
  <si>
    <t>2.1.03.98.05</t>
  </si>
  <si>
    <t>Cuota de Auditaje</t>
  </si>
  <si>
    <t>2.1.03.98.07</t>
  </si>
  <si>
    <t>Sentencias y Conciliaciones</t>
  </si>
  <si>
    <t>2.2</t>
  </si>
  <si>
    <t>GASTOS DE INVERSION</t>
  </si>
  <si>
    <t>2.2.01</t>
  </si>
  <si>
    <t>2.2.01.98</t>
  </si>
  <si>
    <t>Otros Gastos de Inversión</t>
  </si>
  <si>
    <t>2.2.01.98.98</t>
  </si>
  <si>
    <t>Otros Gastos de Inversión no especificados</t>
  </si>
  <si>
    <t>2.2.01.98.98.01</t>
  </si>
  <si>
    <t>Contrato Interadministrativo No. 016 de 2012 - INMOBILIARIA</t>
  </si>
  <si>
    <t>2.2.01.98.98.02.01</t>
  </si>
  <si>
    <t>CONTRATO INTERADMINISTRATIVO 2017-035 SETTA</t>
  </si>
  <si>
    <t>2.2.01.98.98.03</t>
  </si>
  <si>
    <t>Otros Gastos</t>
  </si>
  <si>
    <t>2.2.01.98.98.03.01</t>
  </si>
  <si>
    <t>Contrato Interadministrativo No. 006 de 2017 - ORNATO, SIEMBRA Y MANTENIMIENTO DE JARDINES</t>
  </si>
  <si>
    <t>2.2.01.98.98.03.04</t>
  </si>
  <si>
    <t>Contrato interadministrativo No. 004 de 2017 - INFRAESTRUCTURA</t>
  </si>
  <si>
    <t>2.2.01.98.98.03.10</t>
  </si>
  <si>
    <t>Otros Contratos Interadministrativos</t>
  </si>
  <si>
    <t>CONTRATOS INTERADMINISTRATIVOS DE LA VIGENCIA ANTERIOR</t>
  </si>
  <si>
    <t>4.1</t>
  </si>
  <si>
    <t>4.1.01</t>
  </si>
  <si>
    <t>4.1.01.98</t>
  </si>
  <si>
    <t>4.1.01.98.98</t>
  </si>
  <si>
    <t>4.1.01.98.98.01</t>
  </si>
  <si>
    <t>Contrato inetradministrativo 008 de 2015 - CENTRO CULTURAL Y TURISTICO LA ESTACION FASE I</t>
  </si>
  <si>
    <t>4.1.01.98.98.05</t>
  </si>
  <si>
    <t>Contrato interadministrativo Especifico No 1112 de 2016 - ARCHIPIELAGO DE SAN ANDRES Y PROVIDENCIA</t>
  </si>
  <si>
    <t>4.1.01.98.98.10</t>
  </si>
  <si>
    <t>Contrato Interadministrativo No 022 de 2017 Zoonosis</t>
  </si>
  <si>
    <t>4.1.01.98.98.03.13</t>
  </si>
  <si>
    <t>Contrato Interadministrativo No 020 de 2017 Estudio Suelos</t>
  </si>
  <si>
    <t>4.1.01.98.98.03.16</t>
  </si>
  <si>
    <t>Contrato Interadministrativo No 023 de 2017 /PLACITA</t>
  </si>
  <si>
    <t>4.1.01.98.98.03.17</t>
  </si>
  <si>
    <t>Contrato Interadministrativo No 021 de 2017 / PARADERO DE TAXISTAS</t>
  </si>
  <si>
    <t xml:space="preserve">                                          </t>
  </si>
  <si>
    <t>REVISO</t>
  </si>
  <si>
    <t>JACKSON PELAEZ PEREZ</t>
  </si>
  <si>
    <t>ELABORO</t>
  </si>
  <si>
    <t xml:space="preserve">GERENTE </t>
  </si>
  <si>
    <t>ANDRES MAURICIO OLARTE VALDERRAMA</t>
  </si>
  <si>
    <t>EMPRESA DE DESARROLLO URBANO DE ARMENIA</t>
  </si>
  <si>
    <t>DIRECTOR ADMINISTRATIVO Y FINANCIERO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</si>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</sst>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_(* #,##0_);_(* \(#,##0\);_(* &quot;-&quot;??_);_(@_)"/>
    <numFmt numFmtId="168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2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top"/>
    </xf>
    <xf numFmtId="165" fontId="5" fillId="3" borderId="10" xfId="2" applyNumberFormat="1" applyFont="1" applyFill="1" applyBorder="1" applyProtection="1"/>
    <xf numFmtId="165" fontId="5" fillId="3" borderId="22" xfId="2" applyNumberFormat="1" applyFont="1" applyFill="1" applyBorder="1" applyProtection="1"/>
    <xf numFmtId="10" fontId="5" fillId="3" borderId="22" xfId="3" applyNumberFormat="1" applyFont="1" applyFill="1" applyBorder="1"/>
    <xf numFmtId="165" fontId="5" fillId="3" borderId="23" xfId="2" applyNumberFormat="1" applyFont="1" applyFill="1" applyBorder="1" applyProtection="1"/>
    <xf numFmtId="0" fontId="5" fillId="3" borderId="13" xfId="0" applyFont="1" applyFill="1" applyBorder="1"/>
    <xf numFmtId="0" fontId="5" fillId="3" borderId="14" xfId="0" applyFont="1" applyFill="1" applyBorder="1"/>
    <xf numFmtId="165" fontId="5" fillId="3" borderId="14" xfId="2" applyNumberFormat="1" applyFont="1" applyFill="1" applyBorder="1" applyProtection="1"/>
    <xf numFmtId="164" fontId="5" fillId="3" borderId="24" xfId="2" applyFont="1" applyFill="1" applyBorder="1" applyProtection="1"/>
    <xf numFmtId="165" fontId="5" fillId="3" borderId="14" xfId="2" applyNumberFormat="1" applyFont="1" applyFill="1" applyBorder="1"/>
    <xf numFmtId="10" fontId="5" fillId="3" borderId="14" xfId="3" applyNumberFormat="1" applyFont="1" applyFill="1" applyBorder="1"/>
    <xf numFmtId="165" fontId="5" fillId="3" borderId="16" xfId="2" applyNumberFormat="1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165" fontId="5" fillId="3" borderId="18" xfId="2" applyNumberFormat="1" applyFont="1" applyFill="1" applyBorder="1" applyProtection="1"/>
    <xf numFmtId="164" fontId="5" fillId="3" borderId="25" xfId="2" applyFont="1" applyFill="1" applyBorder="1" applyProtection="1"/>
    <xf numFmtId="165" fontId="5" fillId="3" borderId="18" xfId="2" applyNumberFormat="1" applyFont="1" applyFill="1" applyBorder="1"/>
    <xf numFmtId="10" fontId="5" fillId="3" borderId="18" xfId="3" applyNumberFormat="1" applyFont="1" applyFill="1" applyBorder="1"/>
    <xf numFmtId="165" fontId="5" fillId="3" borderId="20" xfId="2" applyNumberFormat="1" applyFont="1" applyFill="1" applyBorder="1"/>
    <xf numFmtId="49" fontId="3" fillId="0" borderId="21" xfId="0" applyNumberFormat="1" applyFont="1" applyFill="1" applyBorder="1"/>
    <xf numFmtId="49" fontId="3" fillId="0" borderId="22" xfId="0" applyNumberFormat="1" applyFont="1" applyFill="1" applyBorder="1"/>
    <xf numFmtId="165" fontId="6" fillId="0" borderId="10" xfId="2" applyNumberFormat="1" applyFont="1" applyFill="1" applyBorder="1"/>
    <xf numFmtId="165" fontId="6" fillId="0" borderId="22" xfId="2" applyNumberFormat="1" applyFont="1" applyFill="1" applyBorder="1"/>
    <xf numFmtId="164" fontId="6" fillId="0" borderId="22" xfId="2" applyFont="1" applyFill="1" applyBorder="1"/>
    <xf numFmtId="10" fontId="6" fillId="0" borderId="22" xfId="3" applyNumberFormat="1" applyFont="1" applyFill="1" applyBorder="1"/>
    <xf numFmtId="165" fontId="6" fillId="0" borderId="23" xfId="2" applyNumberFormat="1" applyFont="1" applyFill="1" applyBorder="1"/>
    <xf numFmtId="0" fontId="3" fillId="0" borderId="0" xfId="0" applyFont="1" applyFill="1"/>
    <xf numFmtId="0" fontId="3" fillId="0" borderId="13" xfId="0" applyFont="1" applyFill="1" applyBorder="1"/>
    <xf numFmtId="0" fontId="3" fillId="0" borderId="14" xfId="0" applyFont="1" applyFill="1" applyBorder="1"/>
    <xf numFmtId="165" fontId="6" fillId="0" borderId="14" xfId="2" applyNumberFormat="1" applyFont="1" applyFill="1" applyBorder="1"/>
    <xf numFmtId="164" fontId="6" fillId="0" borderId="14" xfId="2" applyFont="1" applyFill="1" applyBorder="1"/>
    <xf numFmtId="10" fontId="6" fillId="0" borderId="14" xfId="3" applyNumberFormat="1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165" fontId="6" fillId="0" borderId="18" xfId="2" applyNumberFormat="1" applyFont="1" applyFill="1" applyBorder="1"/>
    <xf numFmtId="165" fontId="6" fillId="0" borderId="27" xfId="2" applyNumberFormat="1" applyFont="1" applyFill="1" applyBorder="1"/>
    <xf numFmtId="164" fontId="6" fillId="0" borderId="27" xfId="2" applyFont="1" applyFill="1" applyBorder="1"/>
    <xf numFmtId="10" fontId="6" fillId="0" borderId="27" xfId="3" applyNumberFormat="1" applyFont="1" applyFill="1" applyBorder="1"/>
    <xf numFmtId="0" fontId="5" fillId="3" borderId="28" xfId="0" applyFont="1" applyFill="1" applyBorder="1"/>
    <xf numFmtId="0" fontId="5" fillId="3" borderId="29" xfId="0" applyFont="1" applyFill="1" applyBorder="1"/>
    <xf numFmtId="165" fontId="5" fillId="3" borderId="15" xfId="2" applyNumberFormat="1" applyFont="1" applyFill="1" applyBorder="1" applyProtection="1"/>
    <xf numFmtId="165" fontId="5" fillId="3" borderId="29" xfId="2" applyNumberFormat="1" applyFont="1" applyFill="1" applyBorder="1" applyProtection="1"/>
    <xf numFmtId="164" fontId="5" fillId="3" borderId="30" xfId="2" applyFont="1" applyFill="1" applyBorder="1" applyProtection="1"/>
    <xf numFmtId="165" fontId="5" fillId="3" borderId="29" xfId="2" applyNumberFormat="1" applyFont="1" applyFill="1" applyBorder="1"/>
    <xf numFmtId="10" fontId="5" fillId="3" borderId="29" xfId="3" applyNumberFormat="1" applyFont="1" applyFill="1" applyBorder="1"/>
    <xf numFmtId="165" fontId="5" fillId="3" borderId="31" xfId="2" applyNumberFormat="1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165" fontId="3" fillId="0" borderId="0" xfId="0" applyNumberFormat="1" applyFont="1" applyFill="1"/>
    <xf numFmtId="165" fontId="6" fillId="0" borderId="32" xfId="2" applyNumberFormat="1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164" fontId="5" fillId="3" borderId="33" xfId="2" applyFont="1" applyFill="1" applyBorder="1" applyProtection="1"/>
    <xf numFmtId="165" fontId="5" fillId="3" borderId="10" xfId="2" applyNumberFormat="1" applyFont="1" applyFill="1" applyBorder="1"/>
    <xf numFmtId="10" fontId="5" fillId="3" borderId="10" xfId="3" applyNumberFormat="1" applyFont="1" applyFill="1" applyBorder="1"/>
    <xf numFmtId="165" fontId="5" fillId="3" borderId="12" xfId="2" applyNumberFormat="1" applyFont="1" applyFill="1" applyBorder="1"/>
    <xf numFmtId="165" fontId="5" fillId="3" borderId="14" xfId="0" applyNumberFormat="1" applyFont="1" applyFill="1" applyBorder="1" applyProtection="1"/>
    <xf numFmtId="164" fontId="5" fillId="3" borderId="24" xfId="0" applyNumberFormat="1" applyFont="1" applyFill="1" applyBorder="1" applyProtection="1"/>
    <xf numFmtId="165" fontId="5" fillId="3" borderId="14" xfId="0" applyNumberFormat="1" applyFont="1" applyFill="1" applyBorder="1"/>
    <xf numFmtId="165" fontId="5" fillId="3" borderId="16" xfId="0" applyNumberFormat="1" applyFont="1" applyFill="1" applyBorder="1"/>
    <xf numFmtId="165" fontId="5" fillId="3" borderId="27" xfId="2" applyNumberFormat="1" applyFont="1" applyFill="1" applyBorder="1" applyProtection="1"/>
    <xf numFmtId="0" fontId="6" fillId="0" borderId="21" xfId="0" applyFont="1" applyFill="1" applyBorder="1"/>
    <xf numFmtId="0" fontId="6" fillId="0" borderId="22" xfId="0" applyFont="1" applyFill="1" applyBorder="1"/>
    <xf numFmtId="0" fontId="3" fillId="0" borderId="34" xfId="0" applyFont="1" applyFill="1" applyBorder="1"/>
    <xf numFmtId="0" fontId="3" fillId="0" borderId="15" xfId="0" applyFont="1" applyFill="1" applyBorder="1"/>
    <xf numFmtId="165" fontId="6" fillId="0" borderId="29" xfId="2" applyNumberFormat="1" applyFont="1" applyFill="1" applyBorder="1"/>
    <xf numFmtId="165" fontId="6" fillId="0" borderId="15" xfId="2" applyNumberFormat="1" applyFont="1" applyFill="1" applyBorder="1"/>
    <xf numFmtId="164" fontId="6" fillId="0" borderId="15" xfId="2" applyFont="1" applyFill="1" applyBorder="1"/>
    <xf numFmtId="10" fontId="6" fillId="0" borderId="15" xfId="3" applyNumberFormat="1" applyFont="1" applyFill="1" applyBorder="1"/>
    <xf numFmtId="165" fontId="6" fillId="0" borderId="35" xfId="2" applyNumberFormat="1" applyFont="1" applyFill="1" applyBorder="1"/>
    <xf numFmtId="165" fontId="6" fillId="0" borderId="16" xfId="2" applyNumberFormat="1" applyFont="1" applyFill="1" applyBorder="1"/>
    <xf numFmtId="166" fontId="3" fillId="0" borderId="0" xfId="1" applyFont="1" applyFill="1"/>
    <xf numFmtId="164" fontId="3" fillId="0" borderId="0" xfId="0" applyNumberFormat="1" applyFont="1" applyFill="1"/>
    <xf numFmtId="4" fontId="3" fillId="0" borderId="34" xfId="0" applyNumberFormat="1" applyFont="1" applyFill="1" applyBorder="1"/>
    <xf numFmtId="0" fontId="5" fillId="3" borderId="36" xfId="0" applyFont="1" applyFill="1" applyBorder="1"/>
    <xf numFmtId="0" fontId="5" fillId="3" borderId="19" xfId="0" applyFont="1" applyFill="1" applyBorder="1"/>
    <xf numFmtId="164" fontId="5" fillId="3" borderId="37" xfId="2" applyFont="1" applyFill="1" applyBorder="1" applyProtection="1"/>
    <xf numFmtId="165" fontId="5" fillId="3" borderId="19" xfId="2" applyNumberFormat="1" applyFont="1" applyFill="1" applyBorder="1"/>
    <xf numFmtId="10" fontId="5" fillId="3" borderId="19" xfId="3" applyNumberFormat="1" applyFont="1" applyFill="1" applyBorder="1"/>
    <xf numFmtId="165" fontId="5" fillId="3" borderId="38" xfId="2" applyNumberFormat="1" applyFont="1" applyFill="1" applyBorder="1"/>
    <xf numFmtId="165" fontId="5" fillId="3" borderId="25" xfId="2" applyNumberFormat="1" applyFont="1" applyFill="1" applyBorder="1" applyProtection="1"/>
    <xf numFmtId="165" fontId="5" fillId="3" borderId="20" xfId="2" applyNumberFormat="1" applyFont="1" applyFill="1" applyBorder="1" applyProtection="1"/>
    <xf numFmtId="44" fontId="3" fillId="0" borderId="0" xfId="0" applyNumberFormat="1" applyFont="1" applyFill="1"/>
    <xf numFmtId="0" fontId="6" fillId="0" borderId="26" xfId="0" applyFont="1" applyFill="1" applyBorder="1"/>
    <xf numFmtId="0" fontId="6" fillId="0" borderId="0" xfId="0" applyFont="1"/>
    <xf numFmtId="0" fontId="5" fillId="3" borderId="29" xfId="0" applyFont="1" applyFill="1" applyBorder="1" applyProtection="1"/>
    <xf numFmtId="9" fontId="5" fillId="3" borderId="29" xfId="1" applyNumberFormat="1" applyFont="1" applyFill="1" applyBorder="1" applyProtection="1"/>
    <xf numFmtId="9" fontId="5" fillId="3" borderId="29" xfId="3" applyFont="1" applyFill="1" applyBorder="1" applyProtection="1"/>
    <xf numFmtId="165" fontId="5" fillId="3" borderId="31" xfId="2" applyNumberFormat="1" applyFont="1" applyFill="1" applyBorder="1" applyProtection="1"/>
    <xf numFmtId="165" fontId="3" fillId="0" borderId="0" xfId="0" applyNumberFormat="1" applyFont="1"/>
    <xf numFmtId="0" fontId="3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/>
    </xf>
    <xf numFmtId="10" fontId="6" fillId="0" borderId="18" xfId="3" applyNumberFormat="1" applyFont="1" applyFill="1" applyBorder="1"/>
    <xf numFmtId="0" fontId="5" fillId="3" borderId="9" xfId="0" applyFont="1" applyFill="1" applyBorder="1" applyAlignment="1" applyProtection="1">
      <alignment horizontal="left"/>
    </xf>
    <xf numFmtId="0" fontId="5" fillId="3" borderId="10" xfId="0" applyFont="1" applyFill="1" applyBorder="1" applyProtection="1"/>
    <xf numFmtId="165" fontId="5" fillId="3" borderId="33" xfId="2" applyNumberFormat="1" applyFont="1" applyFill="1" applyBorder="1" applyProtection="1"/>
    <xf numFmtId="10" fontId="4" fillId="3" borderId="10" xfId="0" applyNumberFormat="1" applyFont="1" applyFill="1" applyBorder="1" applyProtection="1"/>
    <xf numFmtId="165" fontId="5" fillId="3" borderId="12" xfId="2" applyNumberFormat="1" applyFont="1" applyFill="1" applyBorder="1" applyProtection="1"/>
    <xf numFmtId="0" fontId="5" fillId="3" borderId="13" xfId="0" applyFont="1" applyFill="1" applyBorder="1" applyAlignment="1" applyProtection="1">
      <alignment horizontal="left"/>
    </xf>
    <xf numFmtId="0" fontId="5" fillId="3" borderId="14" xfId="0" applyFont="1" applyFill="1" applyBorder="1" applyProtection="1"/>
    <xf numFmtId="165" fontId="5" fillId="3" borderId="24" xfId="2" applyNumberFormat="1" applyFont="1" applyFill="1" applyBorder="1" applyProtection="1"/>
    <xf numFmtId="10" fontId="4" fillId="3" borderId="14" xfId="0" applyNumberFormat="1" applyFont="1" applyFill="1" applyBorder="1" applyProtection="1"/>
    <xf numFmtId="165" fontId="5" fillId="3" borderId="16" xfId="2" applyNumberFormat="1" applyFont="1" applyFill="1" applyBorder="1" applyProtection="1"/>
    <xf numFmtId="164" fontId="5" fillId="3" borderId="14" xfId="2" applyFont="1" applyFill="1" applyBorder="1" applyProtection="1"/>
    <xf numFmtId="10" fontId="5" fillId="3" borderId="22" xfId="0" applyNumberFormat="1" applyFont="1" applyFill="1" applyBorder="1"/>
    <xf numFmtId="10" fontId="5" fillId="3" borderId="14" xfId="0" applyNumberFormat="1" applyFont="1" applyFill="1" applyBorder="1"/>
    <xf numFmtId="0" fontId="6" fillId="0" borderId="0" xfId="0" applyFont="1" applyBorder="1"/>
    <xf numFmtId="0" fontId="5" fillId="3" borderId="13" xfId="0" applyFont="1" applyFill="1" applyBorder="1" applyProtection="1"/>
    <xf numFmtId="44" fontId="3" fillId="0" borderId="0" xfId="0" applyNumberFormat="1" applyFont="1"/>
    <xf numFmtId="0" fontId="5" fillId="3" borderId="17" xfId="0" applyFont="1" applyFill="1" applyBorder="1" applyProtection="1"/>
    <xf numFmtId="0" fontId="5" fillId="3" borderId="18" xfId="0" applyFont="1" applyFill="1" applyBorder="1" applyProtection="1"/>
    <xf numFmtId="10" fontId="4" fillId="3" borderId="18" xfId="0" applyNumberFormat="1" applyFont="1" applyFill="1" applyBorder="1" applyProtection="1"/>
    <xf numFmtId="10" fontId="5" fillId="3" borderId="18" xfId="0" applyNumberFormat="1" applyFont="1" applyFill="1" applyBorder="1"/>
    <xf numFmtId="165" fontId="6" fillId="3" borderId="20" xfId="2" applyNumberFormat="1" applyFont="1" applyFill="1" applyBorder="1" applyProtection="1"/>
    <xf numFmtId="165" fontId="6" fillId="0" borderId="0" xfId="0" applyNumberFormat="1" applyFont="1" applyBorder="1"/>
    <xf numFmtId="0" fontId="6" fillId="0" borderId="39" xfId="0" applyFont="1" applyFill="1" applyBorder="1"/>
    <xf numFmtId="0" fontId="6" fillId="0" borderId="14" xfId="0" applyFont="1" applyFill="1" applyBorder="1" applyAlignment="1">
      <alignment wrapText="1"/>
    </xf>
    <xf numFmtId="165" fontId="6" fillId="0" borderId="40" xfId="2" applyNumberFormat="1" applyFont="1" applyFill="1" applyBorder="1"/>
    <xf numFmtId="10" fontId="3" fillId="0" borderId="22" xfId="0" applyNumberFormat="1" applyFont="1" applyFill="1" applyBorder="1" applyProtection="1"/>
    <xf numFmtId="167" fontId="6" fillId="0" borderId="23" xfId="1" applyNumberFormat="1" applyFont="1" applyFill="1" applyBorder="1"/>
    <xf numFmtId="165" fontId="6" fillId="0" borderId="41" xfId="2" applyNumberFormat="1" applyFont="1" applyFill="1" applyBorder="1"/>
    <xf numFmtId="10" fontId="3" fillId="0" borderId="14" xfId="0" applyNumberFormat="1" applyFont="1" applyFill="1" applyBorder="1" applyProtection="1"/>
    <xf numFmtId="167" fontId="6" fillId="0" borderId="16" xfId="1" applyNumberFormat="1" applyFont="1" applyFill="1" applyBorder="1"/>
    <xf numFmtId="0" fontId="3" fillId="0" borderId="14" xfId="0" applyFont="1" applyFill="1" applyBorder="1" applyAlignment="1">
      <alignment horizontal="left" wrapText="1"/>
    </xf>
    <xf numFmtId="9" fontId="6" fillId="0" borderId="14" xfId="3" applyNumberFormat="1" applyFont="1" applyFill="1" applyBorder="1"/>
    <xf numFmtId="0" fontId="6" fillId="0" borderId="42" xfId="0" applyFont="1" applyFill="1" applyBorder="1"/>
    <xf numFmtId="0" fontId="3" fillId="0" borderId="18" xfId="0" applyFont="1" applyFill="1" applyBorder="1" applyAlignment="1">
      <alignment horizontal="left" wrapText="1"/>
    </xf>
    <xf numFmtId="165" fontId="6" fillId="0" borderId="43" xfId="2" applyNumberFormat="1" applyFont="1" applyFill="1" applyBorder="1"/>
    <xf numFmtId="164" fontId="6" fillId="0" borderId="18" xfId="2" applyFont="1" applyFill="1" applyBorder="1"/>
    <xf numFmtId="10" fontId="3" fillId="0" borderId="18" xfId="0" applyNumberFormat="1" applyFont="1" applyFill="1" applyBorder="1" applyProtection="1"/>
    <xf numFmtId="167" fontId="6" fillId="0" borderId="20" xfId="1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165" fontId="6" fillId="0" borderId="0" xfId="2" applyNumberFormat="1" applyFont="1" applyFill="1" applyBorder="1"/>
    <xf numFmtId="164" fontId="6" fillId="0" borderId="0" xfId="2" applyFont="1" applyFill="1" applyBorder="1"/>
    <xf numFmtId="10" fontId="6" fillId="0" borderId="0" xfId="0" applyNumberFormat="1" applyFont="1" applyFill="1" applyBorder="1"/>
    <xf numFmtId="168" fontId="6" fillId="0" borderId="0" xfId="2" applyNumberFormat="1" applyFont="1" applyFill="1" applyBorder="1"/>
    <xf numFmtId="0" fontId="3" fillId="0" borderId="0" xfId="0" applyFont="1" applyFill="1" applyBorder="1"/>
    <xf numFmtId="164" fontId="7" fillId="0" borderId="0" xfId="2" applyFont="1" applyFill="1" applyBorder="1"/>
    <xf numFmtId="165" fontId="7" fillId="0" borderId="0" xfId="2" applyNumberFormat="1" applyFont="1" applyFill="1" applyBorder="1"/>
    <xf numFmtId="10" fontId="6" fillId="0" borderId="0" xfId="3" applyNumberFormat="1" applyFont="1" applyFill="1" applyBorder="1"/>
    <xf numFmtId="168" fontId="6" fillId="0" borderId="0" xfId="2" applyNumberFormat="1" applyFont="1" applyFill="1" applyBorder="1" applyAlignment="1">
      <alignment horizontal="center" vertical="top"/>
    </xf>
    <xf numFmtId="0" fontId="8" fillId="0" borderId="0" xfId="0" applyFont="1"/>
    <xf numFmtId="0" fontId="7" fillId="0" borderId="0" xfId="0" applyFont="1"/>
    <xf numFmtId="0" fontId="9" fillId="0" borderId="0" xfId="0" applyFont="1" applyFill="1" applyBorder="1"/>
    <xf numFmtId="0" fontId="7" fillId="0" borderId="0" xfId="0" applyFont="1" applyFill="1" applyBorder="1"/>
    <xf numFmtId="10" fontId="7" fillId="0" borderId="0" xfId="3" applyNumberFormat="1" applyFont="1" applyFill="1" applyBorder="1"/>
    <xf numFmtId="165" fontId="10" fillId="0" borderId="0" xfId="2" applyNumberFormat="1" applyFont="1" applyFill="1" applyBorder="1"/>
    <xf numFmtId="0" fontId="10" fillId="0" borderId="0" xfId="1" applyNumberFormat="1" applyFont="1" applyFill="1" applyBorder="1"/>
    <xf numFmtId="166" fontId="10" fillId="0" borderId="0" xfId="1" applyFont="1" applyFill="1" applyBorder="1"/>
    <xf numFmtId="164" fontId="11" fillId="0" borderId="0" xfId="2" applyFont="1" applyFill="1" applyBorder="1"/>
    <xf numFmtId="0" fontId="9" fillId="0" borderId="0" xfId="0" applyFont="1" applyFill="1"/>
    <xf numFmtId="0" fontId="9" fillId="0" borderId="0" xfId="0" applyFont="1"/>
    <xf numFmtId="0" fontId="10" fillId="0" borderId="0" xfId="2" applyNumberFormat="1" applyFont="1" applyFill="1" applyBorder="1"/>
    <xf numFmtId="0" fontId="10" fillId="0" borderId="0" xfId="3" applyNumberFormat="1" applyFont="1" applyFill="1" applyBorder="1"/>
    <xf numFmtId="0" fontId="7" fillId="0" borderId="44" xfId="0" applyFont="1" applyFill="1" applyBorder="1"/>
    <xf numFmtId="164" fontId="7" fillId="0" borderId="44" xfId="2" applyFont="1" applyFill="1" applyBorder="1"/>
    <xf numFmtId="0" fontId="8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166" fontId="12" fillId="0" borderId="0" xfId="0" applyNumberFormat="1" applyFont="1" applyBorder="1"/>
    <xf numFmtId="0" fontId="8" fillId="0" borderId="0" xfId="0" applyFont="1" applyAlignment="1">
      <alignment horizontal="left" vertical="center"/>
    </xf>
    <xf numFmtId="0" fontId="13" fillId="0" borderId="0" xfId="0" applyFont="1"/>
    <xf numFmtId="165" fontId="12" fillId="0" borderId="0" xfId="0" applyNumberFormat="1" applyFont="1" applyBorder="1"/>
    <xf numFmtId="0" fontId="8" fillId="0" borderId="0" xfId="0" applyFont="1" applyBorder="1" applyAlignment="1">
      <alignment horizontal="left" vertical="center"/>
    </xf>
    <xf numFmtId="0" fontId="12" fillId="0" borderId="0" xfId="0" applyNumberFormat="1" applyFont="1"/>
    <xf numFmtId="165" fontId="12" fillId="0" borderId="0" xfId="0" applyNumberFormat="1" applyFont="1"/>
    <xf numFmtId="10" fontId="3" fillId="0" borderId="0" xfId="0" applyNumberFormat="1" applyFont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3" applyNumberFormat="1" applyFont="1"/>
    <xf numFmtId="167" fontId="3" fillId="0" borderId="0" xfId="1" applyNumberFormat="1" applyFont="1"/>
    <xf numFmtId="0" fontId="3" fillId="0" borderId="0" xfId="0" applyNumberFormat="1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0" fontId="4" fillId="2" borderId="10" xfId="3" applyNumberFormat="1" applyFont="1" applyFill="1" applyBorder="1" applyAlignment="1">
      <alignment horizontal="center" vertical="center" wrapText="1"/>
    </xf>
    <xf numFmtId="10" fontId="4" fillId="2" borderId="14" xfId="3" applyNumberFormat="1" applyFont="1" applyFill="1" applyBorder="1" applyAlignment="1">
      <alignment horizontal="center" vertical="center" wrapText="1"/>
    </xf>
    <xf numFmtId="10" fontId="4" fillId="2" borderId="18" xfId="3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4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0</xdr:col>
      <xdr:colOff>838200</xdr:colOff>
      <xdr:row>4</xdr:row>
      <xdr:rowOff>104775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7334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GASTOS%20%20MAYO%20-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P-RP ENE"/>
      <sheetName val="ENERO"/>
      <sheetName val="CDP-RP FEB"/>
      <sheetName val="FEBRERO"/>
      <sheetName val="CDP-RP MAR"/>
      <sheetName val="MARZO"/>
      <sheetName val="CDP-RP ABR"/>
      <sheetName val="ABRIL"/>
      <sheetName val="CDP-RP MAY"/>
      <sheetName val="MAYO"/>
      <sheetName val="CDP-RP JUN"/>
      <sheetName val="JUNIO"/>
      <sheetName val="CDP-RP JUL"/>
      <sheetName val="JULIO "/>
      <sheetName val="CDP-RP AGO"/>
      <sheetName val="AGOSTO"/>
      <sheetName val="CDP-RP SEP"/>
      <sheetName val="SEPTIEMBRE"/>
      <sheetName val="CDP-RP OCT"/>
      <sheetName val="OCTUBRE"/>
      <sheetName val="CDP-RP NOV"/>
      <sheetName val="NOVIEMBRE"/>
      <sheetName val="CDP-RP DIC"/>
      <sheetName val="DICIEMBRE"/>
      <sheetName val="CDP - RP MAR"/>
      <sheetName val="MARZO "/>
      <sheetName val="CDP-RP AB"/>
      <sheetName val="ABR"/>
      <sheetName val="CDP-RP MAYO"/>
      <sheetName val="CUENTAS POR PAGAR"/>
      <sheetName val="CUENTAS POR COBRAR"/>
      <sheetName val="MAY"/>
      <sheetName val="CDP-RP JUNI"/>
      <sheetName val="JUNI"/>
      <sheetName val="CDP-RP JULIO"/>
      <sheetName val="JULIO"/>
      <sheetName val="CDP-RP AGOSTO"/>
      <sheetName val="AGOST"/>
      <sheetName val="CDP-RP SEPT"/>
      <sheetName val="SEPTIEM"/>
      <sheetName val="CDP-RP OCTU"/>
      <sheetName val="OCTUB"/>
      <sheetName val="CDP-RPNOV"/>
      <sheetName val="NOVI."/>
      <sheetName val="CDPDIC"/>
      <sheetName val="DIC"/>
    </sheetNames>
    <sheetDataSet>
      <sheetData sheetId="0"/>
      <sheetData sheetId="1">
        <row r="68">
          <cell r="X68">
            <v>356817</v>
          </cell>
        </row>
      </sheetData>
      <sheetData sheetId="2"/>
      <sheetData sheetId="3">
        <row r="68">
          <cell r="X68">
            <v>51040636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8">
          <cell r="X68">
            <v>30649654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106"/>
  <sheetViews>
    <sheetView tabSelected="1" zoomScale="90" zoomScaleNormal="90" workbookViewId="0">
      <pane xSplit="1" topLeftCell="B1" activePane="topRight" state="frozen"/>
      <selection pane="topRight" activeCell="A9" sqref="A9"/>
    </sheetView>
  </sheetViews>
  <sheetFormatPr baseColWidth="10" defaultRowHeight="12.75" x14ac:dyDescent="0.2"/>
  <cols>
    <col min="1" max="1" width="20.140625" style="1" customWidth="1"/>
    <col min="2" max="2" width="63.7109375" style="1" customWidth="1"/>
    <col min="3" max="3" width="16.7109375" style="1" customWidth="1"/>
    <col min="4" max="4" width="14.85546875" style="1" bestFit="1" customWidth="1"/>
    <col min="5" max="5" width="18.28515625" style="1" customWidth="1"/>
    <col min="6" max="6" width="16.42578125" style="1" customWidth="1"/>
    <col min="7" max="7" width="15.140625" style="1" customWidth="1"/>
    <col min="8" max="8" width="16.140625" style="1" customWidth="1"/>
    <col min="9" max="9" width="14.140625" style="1" customWidth="1"/>
    <col min="10" max="10" width="16.28515625" style="1" customWidth="1"/>
    <col min="11" max="11" width="18.140625" style="1" customWidth="1"/>
    <col min="12" max="12" width="13.7109375" style="172" customWidth="1"/>
    <col min="13" max="13" width="17.7109375" style="1" customWidth="1"/>
    <col min="14" max="14" width="15.42578125" style="1" customWidth="1"/>
    <col min="15" max="15" width="14.5703125" style="1" customWidth="1"/>
    <col min="16" max="16" width="15.5703125" style="1" customWidth="1"/>
    <col min="17" max="17" width="13.42578125" style="172" customWidth="1"/>
    <col min="18" max="18" width="16.5703125" style="1" customWidth="1"/>
    <col min="19" max="19" width="13.85546875" style="172" customWidth="1"/>
    <col min="20" max="20" width="16.28515625" style="1" customWidth="1"/>
    <col min="21" max="21" width="15.5703125" style="1" customWidth="1"/>
    <col min="22" max="22" width="15.85546875" style="1" customWidth="1"/>
    <col min="23" max="23" width="12.42578125" style="175" customWidth="1"/>
    <col min="24" max="24" width="13.85546875" style="1" customWidth="1"/>
    <col min="25" max="25" width="15.28515625" style="1" customWidth="1"/>
    <col min="26" max="26" width="10.7109375" style="175" customWidth="1"/>
    <col min="27" max="27" width="15.28515625" style="1" customWidth="1"/>
    <col min="28" max="28" width="15.42578125" style="1" bestFit="1" customWidth="1"/>
    <col min="29" max="29" width="15.28515625" style="1" customWidth="1"/>
    <col min="30" max="30" width="13.85546875" style="1" bestFit="1" customWidth="1"/>
    <col min="31" max="16384" width="11.42578125" style="1"/>
  </cols>
  <sheetData>
    <row r="1" spans="1:32" ht="9" customHeight="1" x14ac:dyDescent="0.2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5"/>
    </row>
    <row r="2" spans="1:32" ht="9" customHeight="1" x14ac:dyDescent="0.2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</row>
    <row r="3" spans="1:32" ht="9" customHeight="1" x14ac:dyDescent="0.2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8"/>
    </row>
    <row r="4" spans="1:32" ht="9" customHeight="1" x14ac:dyDescent="0.2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8"/>
    </row>
    <row r="5" spans="1:32" ht="9" customHeight="1" thickBot="1" x14ac:dyDescent="0.2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1"/>
    </row>
    <row r="6" spans="1:32" ht="15" customHeight="1" x14ac:dyDescent="0.2">
      <c r="A6" s="202" t="s">
        <v>1</v>
      </c>
      <c r="B6" s="178" t="s">
        <v>2</v>
      </c>
      <c r="C6" s="190" t="s">
        <v>3</v>
      </c>
      <c r="D6" s="178" t="s">
        <v>4</v>
      </c>
      <c r="E6" s="178"/>
      <c r="F6" s="178"/>
      <c r="G6" s="178"/>
      <c r="H6" s="178" t="s">
        <v>5</v>
      </c>
      <c r="I6" s="178" t="s">
        <v>6</v>
      </c>
      <c r="J6" s="178" t="s">
        <v>7</v>
      </c>
      <c r="K6" s="178" t="s">
        <v>8</v>
      </c>
      <c r="L6" s="187" t="s">
        <v>9</v>
      </c>
      <c r="M6" s="190" t="s">
        <v>10</v>
      </c>
      <c r="N6" s="178" t="s">
        <v>11</v>
      </c>
      <c r="O6" s="190" t="s">
        <v>12</v>
      </c>
      <c r="P6" s="178" t="s">
        <v>13</v>
      </c>
      <c r="Q6" s="187" t="s">
        <v>14</v>
      </c>
      <c r="R6" s="178" t="s">
        <v>15</v>
      </c>
      <c r="S6" s="187" t="s">
        <v>16</v>
      </c>
      <c r="T6" s="178" t="s">
        <v>17</v>
      </c>
      <c r="U6" s="178" t="s">
        <v>18</v>
      </c>
      <c r="V6" s="178" t="s">
        <v>19</v>
      </c>
      <c r="W6" s="181" t="s">
        <v>20</v>
      </c>
      <c r="X6" s="178" t="s">
        <v>21</v>
      </c>
      <c r="Y6" s="178" t="s">
        <v>22</v>
      </c>
      <c r="Z6" s="181" t="s">
        <v>23</v>
      </c>
      <c r="AA6" s="184" t="s">
        <v>24</v>
      </c>
    </row>
    <row r="7" spans="1:32" x14ac:dyDescent="0.2">
      <c r="A7" s="203"/>
      <c r="B7" s="179"/>
      <c r="C7" s="191"/>
      <c r="D7" s="179" t="s">
        <v>25</v>
      </c>
      <c r="E7" s="179"/>
      <c r="F7" s="179" t="s">
        <v>26</v>
      </c>
      <c r="G7" s="179" t="s">
        <v>27</v>
      </c>
      <c r="H7" s="179"/>
      <c r="I7" s="179"/>
      <c r="J7" s="179"/>
      <c r="K7" s="179"/>
      <c r="L7" s="188"/>
      <c r="M7" s="191"/>
      <c r="N7" s="179"/>
      <c r="O7" s="191"/>
      <c r="P7" s="179"/>
      <c r="Q7" s="188"/>
      <c r="R7" s="179"/>
      <c r="S7" s="188"/>
      <c r="T7" s="179"/>
      <c r="U7" s="179"/>
      <c r="V7" s="179"/>
      <c r="W7" s="182"/>
      <c r="X7" s="179"/>
      <c r="Y7" s="179"/>
      <c r="Z7" s="182"/>
      <c r="AA7" s="185"/>
    </row>
    <row r="8" spans="1:32" ht="13.5" thickBot="1" x14ac:dyDescent="0.25">
      <c r="A8" s="204"/>
      <c r="B8" s="180"/>
      <c r="C8" s="192"/>
      <c r="D8" s="2" t="s">
        <v>28</v>
      </c>
      <c r="E8" s="2" t="s">
        <v>29</v>
      </c>
      <c r="F8" s="180"/>
      <c r="G8" s="180"/>
      <c r="H8" s="180"/>
      <c r="I8" s="180"/>
      <c r="J8" s="180"/>
      <c r="K8" s="180"/>
      <c r="L8" s="189"/>
      <c r="M8" s="192"/>
      <c r="N8" s="180"/>
      <c r="O8" s="192"/>
      <c r="P8" s="180"/>
      <c r="Q8" s="189"/>
      <c r="R8" s="180"/>
      <c r="S8" s="189"/>
      <c r="T8" s="180"/>
      <c r="U8" s="180"/>
      <c r="V8" s="180"/>
      <c r="W8" s="183"/>
      <c r="X8" s="180"/>
      <c r="Y8" s="180"/>
      <c r="Z8" s="183"/>
      <c r="AA8" s="186"/>
    </row>
    <row r="9" spans="1:32" x14ac:dyDescent="0.2">
      <c r="A9" s="3" t="s">
        <v>30</v>
      </c>
      <c r="B9" s="4"/>
      <c r="C9" s="5">
        <v>3702192190</v>
      </c>
      <c r="D9" s="6">
        <v>383674713.27999997</v>
      </c>
      <c r="E9" s="6">
        <v>383674713.41999996</v>
      </c>
      <c r="F9" s="6">
        <v>345503448</v>
      </c>
      <c r="G9" s="6">
        <v>0</v>
      </c>
      <c r="H9" s="6">
        <v>4047695637.8599997</v>
      </c>
      <c r="I9" s="6">
        <v>33166170</v>
      </c>
      <c r="J9" s="6">
        <v>0</v>
      </c>
      <c r="K9" s="6">
        <v>837804666.58000004</v>
      </c>
      <c r="L9" s="7">
        <v>0.20698311867711081</v>
      </c>
      <c r="M9" s="6">
        <v>3209890971.3899999</v>
      </c>
      <c r="N9" s="6">
        <v>33166170</v>
      </c>
      <c r="O9" s="6">
        <v>0</v>
      </c>
      <c r="P9" s="6">
        <v>837804666.58000004</v>
      </c>
      <c r="Q9" s="7">
        <v>0.20698311867711081</v>
      </c>
      <c r="R9" s="6">
        <v>3209890971.2799997</v>
      </c>
      <c r="S9" s="7">
        <v>0.79301688132288917</v>
      </c>
      <c r="T9" s="6">
        <v>336275614</v>
      </c>
      <c r="U9" s="6">
        <v>109251710</v>
      </c>
      <c r="V9" s="6">
        <v>445527324</v>
      </c>
      <c r="W9" s="7">
        <v>0.11006937375250588</v>
      </c>
      <c r="X9" s="6">
        <v>79089396</v>
      </c>
      <c r="Y9" s="6">
        <v>367117354</v>
      </c>
      <c r="Z9" s="7">
        <v>9.0697865364722297E-2</v>
      </c>
      <c r="AA9" s="8">
        <v>470687312.58000004</v>
      </c>
    </row>
    <row r="10" spans="1:32" x14ac:dyDescent="0.2">
      <c r="A10" s="9" t="s">
        <v>31</v>
      </c>
      <c r="B10" s="10" t="s">
        <v>32</v>
      </c>
      <c r="C10" s="11">
        <v>3702192190</v>
      </c>
      <c r="D10" s="11">
        <v>0</v>
      </c>
      <c r="E10" s="11">
        <v>383674713.41999996</v>
      </c>
      <c r="F10" s="11">
        <v>189181153</v>
      </c>
      <c r="G10" s="12">
        <v>0</v>
      </c>
      <c r="H10" s="13">
        <v>3507698629.5799999</v>
      </c>
      <c r="I10" s="13">
        <v>33166170</v>
      </c>
      <c r="J10" s="13">
        <v>0</v>
      </c>
      <c r="K10" s="13">
        <v>483536021</v>
      </c>
      <c r="L10" s="14">
        <v>0.13784993297953221</v>
      </c>
      <c r="M10" s="13">
        <v>3024162608.6900001</v>
      </c>
      <c r="N10" s="13">
        <v>33166170</v>
      </c>
      <c r="O10" s="13">
        <v>0</v>
      </c>
      <c r="P10" s="13">
        <v>483536021</v>
      </c>
      <c r="Q10" s="14">
        <v>0.13784993297953221</v>
      </c>
      <c r="R10" s="13">
        <v>3024162608.5799999</v>
      </c>
      <c r="S10" s="14">
        <v>0.86215006702046781</v>
      </c>
      <c r="T10" s="13">
        <v>333063115</v>
      </c>
      <c r="U10" s="13">
        <v>109251710</v>
      </c>
      <c r="V10" s="13">
        <v>442314825</v>
      </c>
      <c r="W10" s="14">
        <v>0.12609829740503142</v>
      </c>
      <c r="X10" s="13">
        <v>75462959</v>
      </c>
      <c r="Y10" s="13">
        <v>363332821</v>
      </c>
      <c r="Z10" s="14">
        <v>0.10358153860085302</v>
      </c>
      <c r="AA10" s="15">
        <v>120203200</v>
      </c>
    </row>
    <row r="11" spans="1:32" x14ac:dyDescent="0.2">
      <c r="A11" s="9" t="s">
        <v>33</v>
      </c>
      <c r="B11" s="10" t="s">
        <v>34</v>
      </c>
      <c r="C11" s="11">
        <v>1296102190</v>
      </c>
      <c r="D11" s="11">
        <v>0</v>
      </c>
      <c r="E11" s="11">
        <v>0</v>
      </c>
      <c r="F11" s="11">
        <v>0</v>
      </c>
      <c r="G11" s="12">
        <v>0</v>
      </c>
      <c r="H11" s="13">
        <v>1296102190</v>
      </c>
      <c r="I11" s="13">
        <v>18792218</v>
      </c>
      <c r="J11" s="13">
        <v>0</v>
      </c>
      <c r="K11" s="13">
        <v>309162309</v>
      </c>
      <c r="L11" s="14">
        <v>0.23853235600195999</v>
      </c>
      <c r="M11" s="13">
        <v>986939881.11000001</v>
      </c>
      <c r="N11" s="13">
        <v>18792218</v>
      </c>
      <c r="O11" s="13">
        <v>0</v>
      </c>
      <c r="P11" s="13">
        <v>309162309</v>
      </c>
      <c r="Q11" s="14">
        <v>0.23853235600195999</v>
      </c>
      <c r="R11" s="13">
        <v>986939881</v>
      </c>
      <c r="S11" s="14">
        <v>0.76146764399804001</v>
      </c>
      <c r="T11" s="13">
        <v>222179299</v>
      </c>
      <c r="U11" s="13">
        <v>79849758</v>
      </c>
      <c r="V11" s="13">
        <v>302029057</v>
      </c>
      <c r="W11" s="14">
        <v>0.23302873749484213</v>
      </c>
      <c r="X11" s="13">
        <v>54684408</v>
      </c>
      <c r="Y11" s="13">
        <v>242875086</v>
      </c>
      <c r="Z11" s="14">
        <v>0.18738884007286494</v>
      </c>
      <c r="AA11" s="15">
        <v>66287223</v>
      </c>
    </row>
    <row r="12" spans="1:32" x14ac:dyDescent="0.2">
      <c r="A12" s="9" t="s">
        <v>35</v>
      </c>
      <c r="B12" s="10" t="s">
        <v>36</v>
      </c>
      <c r="C12" s="11">
        <v>1037310254.61</v>
      </c>
      <c r="D12" s="11">
        <v>0</v>
      </c>
      <c r="E12" s="11">
        <v>0</v>
      </c>
      <c r="F12" s="11">
        <v>0</v>
      </c>
      <c r="G12" s="12">
        <v>0</v>
      </c>
      <c r="H12" s="13">
        <v>1037310254.61</v>
      </c>
      <c r="I12" s="13">
        <v>13197540</v>
      </c>
      <c r="J12" s="13">
        <v>0</v>
      </c>
      <c r="K12" s="13">
        <v>257516891</v>
      </c>
      <c r="L12" s="14">
        <v>0.24825445410912209</v>
      </c>
      <c r="M12" s="13">
        <v>779793363.72000003</v>
      </c>
      <c r="N12" s="13">
        <v>13197540</v>
      </c>
      <c r="O12" s="13">
        <v>0</v>
      </c>
      <c r="P12" s="13">
        <v>257516891</v>
      </c>
      <c r="Q12" s="14">
        <v>0.24825445410912209</v>
      </c>
      <c r="R12" s="13">
        <v>779793363.61000001</v>
      </c>
      <c r="S12" s="14">
        <v>0.75174554589087794</v>
      </c>
      <c r="T12" s="13">
        <v>200752149</v>
      </c>
      <c r="U12" s="13">
        <v>67831368</v>
      </c>
      <c r="V12" s="13">
        <v>268583517</v>
      </c>
      <c r="W12" s="14">
        <v>0.25892303272464995</v>
      </c>
      <c r="X12" s="13">
        <v>47057680</v>
      </c>
      <c r="Y12" s="13">
        <v>214502325</v>
      </c>
      <c r="Z12" s="14">
        <v>0.20678704760385017</v>
      </c>
      <c r="AA12" s="15">
        <v>43014566</v>
      </c>
    </row>
    <row r="13" spans="1:32" x14ac:dyDescent="0.2">
      <c r="A13" s="9" t="s">
        <v>37</v>
      </c>
      <c r="B13" s="10" t="s">
        <v>38</v>
      </c>
      <c r="C13" s="11">
        <v>526004200</v>
      </c>
      <c r="D13" s="11">
        <v>0</v>
      </c>
      <c r="E13" s="11">
        <v>0</v>
      </c>
      <c r="F13" s="11">
        <v>0</v>
      </c>
      <c r="G13" s="12">
        <v>0</v>
      </c>
      <c r="H13" s="13">
        <v>526004200</v>
      </c>
      <c r="I13" s="13">
        <v>3311440</v>
      </c>
      <c r="J13" s="13">
        <v>0</v>
      </c>
      <c r="K13" s="13">
        <v>140678446</v>
      </c>
      <c r="L13" s="14">
        <v>0.26744738159885417</v>
      </c>
      <c r="M13" s="13">
        <v>385325754</v>
      </c>
      <c r="N13" s="13">
        <v>3311440</v>
      </c>
      <c r="O13" s="13">
        <v>0</v>
      </c>
      <c r="P13" s="13">
        <v>140678446</v>
      </c>
      <c r="Q13" s="14">
        <v>0.26744738159885417</v>
      </c>
      <c r="R13" s="13">
        <v>385325754</v>
      </c>
      <c r="S13" s="14">
        <v>0.73255261840114583</v>
      </c>
      <c r="T13" s="13">
        <v>125641996</v>
      </c>
      <c r="U13" s="13">
        <v>40530524</v>
      </c>
      <c r="V13" s="13">
        <v>166172520</v>
      </c>
      <c r="W13" s="14">
        <v>0.31591481588930276</v>
      </c>
      <c r="X13" s="13">
        <v>31978080</v>
      </c>
      <c r="Y13" s="13">
        <v>140678446</v>
      </c>
      <c r="Z13" s="14">
        <v>0.26744738159885417</v>
      </c>
      <c r="AA13" s="15">
        <v>0</v>
      </c>
    </row>
    <row r="14" spans="1:32" ht="13.5" thickBot="1" x14ac:dyDescent="0.25">
      <c r="A14" s="16" t="s">
        <v>39</v>
      </c>
      <c r="B14" s="17" t="s">
        <v>40</v>
      </c>
      <c r="C14" s="18">
        <v>416482680</v>
      </c>
      <c r="D14" s="18">
        <v>0</v>
      </c>
      <c r="E14" s="18">
        <v>0</v>
      </c>
      <c r="F14" s="18">
        <v>0</v>
      </c>
      <c r="G14" s="19">
        <v>0</v>
      </c>
      <c r="H14" s="20">
        <v>416482680</v>
      </c>
      <c r="I14" s="20">
        <v>3311440</v>
      </c>
      <c r="J14" s="20">
        <v>0</v>
      </c>
      <c r="K14" s="20">
        <v>128664920</v>
      </c>
      <c r="L14" s="21">
        <v>0.30893222258366182</v>
      </c>
      <c r="M14" s="20">
        <v>287817760</v>
      </c>
      <c r="N14" s="20">
        <v>3311440</v>
      </c>
      <c r="O14" s="20">
        <v>0</v>
      </c>
      <c r="P14" s="20">
        <v>128664920</v>
      </c>
      <c r="Q14" s="21">
        <v>0.30893222258366182</v>
      </c>
      <c r="R14" s="20">
        <v>287817760</v>
      </c>
      <c r="S14" s="21">
        <v>0.69106777741633818</v>
      </c>
      <c r="T14" s="20">
        <v>96686840</v>
      </c>
      <c r="U14" s="20">
        <v>31978080</v>
      </c>
      <c r="V14" s="20">
        <v>128664920</v>
      </c>
      <c r="W14" s="21">
        <v>0.30893222258366182</v>
      </c>
      <c r="X14" s="20">
        <v>31978080</v>
      </c>
      <c r="Y14" s="20">
        <v>128664920</v>
      </c>
      <c r="Z14" s="21">
        <v>0.30893222258366182</v>
      </c>
      <c r="AA14" s="22">
        <v>0</v>
      </c>
    </row>
    <row r="15" spans="1:32" s="30" customFormat="1" x14ac:dyDescent="0.2">
      <c r="A15" s="23" t="s">
        <v>41</v>
      </c>
      <c r="B15" s="24" t="s">
        <v>42</v>
      </c>
      <c r="C15" s="25">
        <v>416482680</v>
      </c>
      <c r="D15" s="26">
        <v>0</v>
      </c>
      <c r="E15" s="26">
        <v>0</v>
      </c>
      <c r="F15" s="26">
        <v>0</v>
      </c>
      <c r="G15" s="27">
        <v>0</v>
      </c>
      <c r="H15" s="26">
        <v>416482680</v>
      </c>
      <c r="I15" s="26">
        <v>3311440</v>
      </c>
      <c r="J15" s="26"/>
      <c r="K15" s="26">
        <v>128664920</v>
      </c>
      <c r="L15" s="28">
        <v>0.30893222258366182</v>
      </c>
      <c r="M15" s="26">
        <v>287817760</v>
      </c>
      <c r="N15" s="26">
        <v>3311440</v>
      </c>
      <c r="O15" s="26">
        <v>0</v>
      </c>
      <c r="P15" s="26">
        <v>128664920</v>
      </c>
      <c r="Q15" s="28">
        <v>0.30893222258366182</v>
      </c>
      <c r="R15" s="26">
        <v>287817760</v>
      </c>
      <c r="S15" s="28">
        <v>0.69106777741633818</v>
      </c>
      <c r="T15" s="26">
        <v>96686840</v>
      </c>
      <c r="U15" s="26">
        <v>31978080</v>
      </c>
      <c r="V15" s="26">
        <v>128664920</v>
      </c>
      <c r="W15" s="28">
        <v>0.30893222258366182</v>
      </c>
      <c r="X15" s="26">
        <v>31978080</v>
      </c>
      <c r="Y15" s="26">
        <v>128664920</v>
      </c>
      <c r="Z15" s="28">
        <v>0.30893222258366182</v>
      </c>
      <c r="AA15" s="29">
        <v>0</v>
      </c>
      <c r="AF15" s="1"/>
    </row>
    <row r="16" spans="1:32" s="30" customFormat="1" x14ac:dyDescent="0.2">
      <c r="A16" s="31" t="s">
        <v>43</v>
      </c>
      <c r="B16" s="32" t="s">
        <v>44</v>
      </c>
      <c r="C16" s="33">
        <v>10828377</v>
      </c>
      <c r="D16" s="33">
        <v>0</v>
      </c>
      <c r="E16" s="33">
        <v>0</v>
      </c>
      <c r="F16" s="33">
        <v>0</v>
      </c>
      <c r="G16" s="34">
        <v>0</v>
      </c>
      <c r="H16" s="33">
        <v>10828377</v>
      </c>
      <c r="I16" s="33"/>
      <c r="J16" s="33">
        <v>0</v>
      </c>
      <c r="K16" s="26">
        <v>1796406</v>
      </c>
      <c r="L16" s="35">
        <v>0.16589799191513188</v>
      </c>
      <c r="M16" s="33">
        <v>9031971</v>
      </c>
      <c r="N16" s="33"/>
      <c r="O16" s="33">
        <v>0</v>
      </c>
      <c r="P16" s="26">
        <v>1796406</v>
      </c>
      <c r="Q16" s="35">
        <v>0.16589799191513188</v>
      </c>
      <c r="R16" s="26">
        <v>9031971</v>
      </c>
      <c r="S16" s="35">
        <v>0.83410200808486812</v>
      </c>
      <c r="T16" s="26">
        <v>3405960</v>
      </c>
      <c r="U16" s="33">
        <v>867244</v>
      </c>
      <c r="V16" s="26">
        <v>4273204</v>
      </c>
      <c r="W16" s="35">
        <v>0.39463014632756138</v>
      </c>
      <c r="X16" s="33"/>
      <c r="Y16" s="33">
        <v>1796406</v>
      </c>
      <c r="Z16" s="35">
        <v>0.16589799191513188</v>
      </c>
      <c r="AA16" s="29">
        <v>0</v>
      </c>
      <c r="AF16" s="1"/>
    </row>
    <row r="17" spans="1:32" s="30" customFormat="1" x14ac:dyDescent="0.2">
      <c r="A17" s="31" t="s">
        <v>45</v>
      </c>
      <c r="B17" s="32" t="s">
        <v>46</v>
      </c>
      <c r="C17" s="33">
        <v>2212149</v>
      </c>
      <c r="D17" s="33">
        <v>0</v>
      </c>
      <c r="E17" s="33">
        <v>0</v>
      </c>
      <c r="F17" s="33">
        <v>0</v>
      </c>
      <c r="G17" s="34">
        <v>0</v>
      </c>
      <c r="H17" s="33">
        <v>2212149</v>
      </c>
      <c r="I17" s="33"/>
      <c r="J17" s="33">
        <v>0</v>
      </c>
      <c r="K17" s="26">
        <v>342173</v>
      </c>
      <c r="L17" s="35">
        <v>0.15467900218294517</v>
      </c>
      <c r="M17" s="33">
        <v>1869976</v>
      </c>
      <c r="N17" s="33"/>
      <c r="O17" s="33">
        <v>0</v>
      </c>
      <c r="P17" s="26">
        <v>342173</v>
      </c>
      <c r="Q17" s="35">
        <v>0.15467900218294517</v>
      </c>
      <c r="R17" s="26">
        <v>1869976</v>
      </c>
      <c r="S17" s="35">
        <v>0.84532099781705483</v>
      </c>
      <c r="T17" s="26">
        <v>686158</v>
      </c>
      <c r="U17" s="33">
        <v>183301</v>
      </c>
      <c r="V17" s="26">
        <v>869459</v>
      </c>
      <c r="W17" s="35">
        <v>0.3930381723835058</v>
      </c>
      <c r="X17" s="33"/>
      <c r="Y17" s="33">
        <v>342173</v>
      </c>
      <c r="Z17" s="35">
        <v>0.15467900218294517</v>
      </c>
      <c r="AA17" s="29">
        <v>0</v>
      </c>
      <c r="AF17" s="1"/>
    </row>
    <row r="18" spans="1:32" s="30" customFormat="1" x14ac:dyDescent="0.2">
      <c r="A18" s="31" t="s">
        <v>47</v>
      </c>
      <c r="B18" s="32" t="s">
        <v>48</v>
      </c>
      <c r="C18" s="33">
        <v>36886768</v>
      </c>
      <c r="D18" s="33">
        <v>0</v>
      </c>
      <c r="E18" s="33">
        <v>0</v>
      </c>
      <c r="F18" s="33">
        <v>0</v>
      </c>
      <c r="G18" s="34">
        <v>0</v>
      </c>
      <c r="H18" s="33">
        <v>36886768</v>
      </c>
      <c r="I18" s="33"/>
      <c r="J18" s="33">
        <v>0</v>
      </c>
      <c r="K18" s="26">
        <v>903120</v>
      </c>
      <c r="L18" s="35">
        <v>2.4483576332846511E-2</v>
      </c>
      <c r="M18" s="33">
        <v>35983648</v>
      </c>
      <c r="N18" s="33"/>
      <c r="O18" s="33">
        <v>0</v>
      </c>
      <c r="P18" s="26">
        <v>903120</v>
      </c>
      <c r="Q18" s="35">
        <v>2.4483576332846511E-2</v>
      </c>
      <c r="R18" s="26">
        <v>35983648</v>
      </c>
      <c r="S18" s="35">
        <v>0.97551642366715352</v>
      </c>
      <c r="T18" s="26">
        <v>8822129</v>
      </c>
      <c r="U18" s="33">
        <v>3211042</v>
      </c>
      <c r="V18" s="26">
        <v>12033171</v>
      </c>
      <c r="W18" s="35">
        <v>0.326219174312046</v>
      </c>
      <c r="X18" s="33"/>
      <c r="Y18" s="33">
        <v>903120</v>
      </c>
      <c r="Z18" s="35">
        <v>2.4483576332846511E-2</v>
      </c>
      <c r="AA18" s="29">
        <v>0</v>
      </c>
      <c r="AF18" s="1"/>
    </row>
    <row r="19" spans="1:32" s="30" customFormat="1" x14ac:dyDescent="0.2">
      <c r="A19" s="31" t="s">
        <v>49</v>
      </c>
      <c r="B19" s="32" t="s">
        <v>50</v>
      </c>
      <c r="C19" s="33">
        <v>15920294</v>
      </c>
      <c r="D19" s="33">
        <v>0</v>
      </c>
      <c r="E19" s="33">
        <v>0</v>
      </c>
      <c r="F19" s="33">
        <v>0</v>
      </c>
      <c r="G19" s="34">
        <v>0</v>
      </c>
      <c r="H19" s="33">
        <v>15920294</v>
      </c>
      <c r="I19" s="33"/>
      <c r="J19" s="33">
        <v>0</v>
      </c>
      <c r="K19" s="26">
        <v>2566294</v>
      </c>
      <c r="L19" s="35">
        <v>0.16119639499119803</v>
      </c>
      <c r="M19" s="33">
        <v>13354000</v>
      </c>
      <c r="N19" s="33"/>
      <c r="O19" s="33">
        <v>0</v>
      </c>
      <c r="P19" s="26">
        <v>2566294</v>
      </c>
      <c r="Q19" s="35">
        <v>0.16119639499119803</v>
      </c>
      <c r="R19" s="26">
        <v>13354000</v>
      </c>
      <c r="S19" s="35">
        <v>0.83880360500880202</v>
      </c>
      <c r="T19" s="26">
        <v>3852898</v>
      </c>
      <c r="U19" s="33">
        <v>1275056</v>
      </c>
      <c r="V19" s="26">
        <v>5127954</v>
      </c>
      <c r="W19" s="35">
        <v>0.3221017149557665</v>
      </c>
      <c r="X19" s="33"/>
      <c r="Y19" s="33">
        <v>2566294</v>
      </c>
      <c r="Z19" s="35">
        <v>0.16119639499119803</v>
      </c>
      <c r="AA19" s="29">
        <v>0</v>
      </c>
      <c r="AF19" s="1"/>
    </row>
    <row r="20" spans="1:32" s="30" customFormat="1" x14ac:dyDescent="0.2">
      <c r="A20" s="31" t="s">
        <v>51</v>
      </c>
      <c r="B20" s="32" t="s">
        <v>52</v>
      </c>
      <c r="C20" s="33">
        <v>17705647</v>
      </c>
      <c r="D20" s="33">
        <v>0</v>
      </c>
      <c r="E20" s="33">
        <v>0</v>
      </c>
      <c r="F20" s="33">
        <v>0</v>
      </c>
      <c r="G20" s="34">
        <v>0</v>
      </c>
      <c r="H20" s="33">
        <v>17705647</v>
      </c>
      <c r="I20" s="33"/>
      <c r="J20" s="33">
        <v>0</v>
      </c>
      <c r="K20" s="26">
        <v>2566295</v>
      </c>
      <c r="L20" s="35">
        <v>0.14494217579284169</v>
      </c>
      <c r="M20" s="33">
        <v>15139352</v>
      </c>
      <c r="N20" s="33"/>
      <c r="O20" s="33">
        <v>0</v>
      </c>
      <c r="P20" s="26">
        <v>2566295</v>
      </c>
      <c r="Q20" s="35">
        <v>0.14494217579284169</v>
      </c>
      <c r="R20" s="26">
        <v>15139352</v>
      </c>
      <c r="S20" s="35">
        <v>0.85505782420715837</v>
      </c>
      <c r="T20" s="26">
        <v>5818716</v>
      </c>
      <c r="U20" s="33">
        <v>1476391</v>
      </c>
      <c r="V20" s="26">
        <v>7295107</v>
      </c>
      <c r="W20" s="35">
        <v>0.41202148670421362</v>
      </c>
      <c r="X20" s="33"/>
      <c r="Y20" s="33">
        <v>2566295</v>
      </c>
      <c r="Z20" s="35">
        <v>0.14494217579284169</v>
      </c>
      <c r="AA20" s="29">
        <v>0</v>
      </c>
      <c r="AF20" s="1"/>
    </row>
    <row r="21" spans="1:32" s="30" customFormat="1" ht="13.5" thickBot="1" x14ac:dyDescent="0.25">
      <c r="A21" s="36" t="s">
        <v>53</v>
      </c>
      <c r="B21" s="37" t="s">
        <v>54</v>
      </c>
      <c r="C21" s="38">
        <v>25968285</v>
      </c>
      <c r="D21" s="39">
        <v>0</v>
      </c>
      <c r="E21" s="39">
        <v>0</v>
      </c>
      <c r="F21" s="39">
        <v>0</v>
      </c>
      <c r="G21" s="40">
        <v>0</v>
      </c>
      <c r="H21" s="39">
        <v>25968285</v>
      </c>
      <c r="I21" s="39"/>
      <c r="J21" s="39">
        <v>0</v>
      </c>
      <c r="K21" s="26">
        <v>3839238</v>
      </c>
      <c r="L21" s="41">
        <v>0.14784334044392997</v>
      </c>
      <c r="M21" s="39">
        <v>22129047</v>
      </c>
      <c r="N21" s="39"/>
      <c r="O21" s="39">
        <v>0</v>
      </c>
      <c r="P21" s="26">
        <v>3839238</v>
      </c>
      <c r="Q21" s="41">
        <v>0.14784334044392997</v>
      </c>
      <c r="R21" s="26">
        <v>22129047</v>
      </c>
      <c r="S21" s="41">
        <v>0.85215665955607001</v>
      </c>
      <c r="T21" s="26">
        <v>6369295</v>
      </c>
      <c r="U21" s="39">
        <v>1539410</v>
      </c>
      <c r="V21" s="26">
        <v>7908705</v>
      </c>
      <c r="W21" s="41">
        <v>0.30455245696818256</v>
      </c>
      <c r="X21" s="39"/>
      <c r="Y21" s="39">
        <v>3839238</v>
      </c>
      <c r="Z21" s="41">
        <v>0.14784334044392997</v>
      </c>
      <c r="AA21" s="29">
        <v>0</v>
      </c>
      <c r="AF21" s="1"/>
    </row>
    <row r="22" spans="1:32" ht="13.5" thickBot="1" x14ac:dyDescent="0.25">
      <c r="A22" s="42" t="s">
        <v>55</v>
      </c>
      <c r="B22" s="43" t="s">
        <v>56</v>
      </c>
      <c r="C22" s="44">
        <v>345330000</v>
      </c>
      <c r="D22" s="45">
        <v>0</v>
      </c>
      <c r="E22" s="45">
        <v>0</v>
      </c>
      <c r="F22" s="45">
        <v>0</v>
      </c>
      <c r="G22" s="46">
        <v>0</v>
      </c>
      <c r="H22" s="47">
        <v>345330000</v>
      </c>
      <c r="I22" s="47">
        <v>0</v>
      </c>
      <c r="J22" s="47">
        <v>0</v>
      </c>
      <c r="K22" s="47">
        <v>61024000</v>
      </c>
      <c r="L22" s="48">
        <v>0.17671213042596937</v>
      </c>
      <c r="M22" s="47">
        <v>284306000</v>
      </c>
      <c r="N22" s="47">
        <v>0</v>
      </c>
      <c r="O22" s="47">
        <v>0</v>
      </c>
      <c r="P22" s="47">
        <v>61024000</v>
      </c>
      <c r="Q22" s="48">
        <v>0.17671213042596937</v>
      </c>
      <c r="R22" s="47">
        <v>284306000</v>
      </c>
      <c r="S22" s="48">
        <v>0.82328786957403066</v>
      </c>
      <c r="T22" s="47">
        <v>36738000</v>
      </c>
      <c r="U22" s="47">
        <v>13206000</v>
      </c>
      <c r="V22" s="47">
        <v>49944000</v>
      </c>
      <c r="W22" s="48">
        <v>0.1446268786378247</v>
      </c>
      <c r="X22" s="47">
        <v>5768000</v>
      </c>
      <c r="Y22" s="47">
        <v>42506000</v>
      </c>
      <c r="Z22" s="48">
        <v>0.12308806069556656</v>
      </c>
      <c r="AA22" s="49">
        <v>18518000</v>
      </c>
    </row>
    <row r="23" spans="1:32" s="30" customFormat="1" x14ac:dyDescent="0.2">
      <c r="A23" s="50" t="s">
        <v>57</v>
      </c>
      <c r="B23" s="51" t="s">
        <v>58</v>
      </c>
      <c r="C23" s="25">
        <v>231000000</v>
      </c>
      <c r="D23" s="26">
        <v>0</v>
      </c>
      <c r="E23" s="26">
        <v>0</v>
      </c>
      <c r="F23" s="26">
        <v>0</v>
      </c>
      <c r="G23" s="27">
        <v>0</v>
      </c>
      <c r="H23" s="26">
        <v>231000000</v>
      </c>
      <c r="I23" s="26">
        <v>0</v>
      </c>
      <c r="J23" s="26">
        <v>0</v>
      </c>
      <c r="K23" s="26">
        <v>36544000</v>
      </c>
      <c r="L23" s="28">
        <v>0.1581991341991342</v>
      </c>
      <c r="M23" s="26">
        <v>194456000</v>
      </c>
      <c r="N23" s="26">
        <v>0</v>
      </c>
      <c r="O23" s="26">
        <v>0</v>
      </c>
      <c r="P23" s="26">
        <v>36544000</v>
      </c>
      <c r="Q23" s="28">
        <v>0.1581991341991342</v>
      </c>
      <c r="R23" s="26">
        <v>194456000</v>
      </c>
      <c r="S23" s="28">
        <v>0.84180086580086577</v>
      </c>
      <c r="T23" s="26">
        <v>21596000</v>
      </c>
      <c r="U23" s="26">
        <v>9136000</v>
      </c>
      <c r="V23" s="26">
        <v>30732000</v>
      </c>
      <c r="W23" s="28">
        <v>0.13303896103896104</v>
      </c>
      <c r="X23" s="26">
        <v>3968000</v>
      </c>
      <c r="Y23" s="26">
        <v>25564000</v>
      </c>
      <c r="Z23" s="28">
        <v>0.11066666666666666</v>
      </c>
      <c r="AA23" s="29">
        <v>10980000</v>
      </c>
      <c r="AC23" s="52"/>
      <c r="AF23" s="1"/>
    </row>
    <row r="24" spans="1:32" s="30" customFormat="1" ht="13.5" thickBot="1" x14ac:dyDescent="0.25">
      <c r="A24" s="36" t="s">
        <v>59</v>
      </c>
      <c r="B24" s="37" t="s">
        <v>60</v>
      </c>
      <c r="C24" s="38">
        <v>114330000</v>
      </c>
      <c r="D24" s="39">
        <v>0</v>
      </c>
      <c r="E24" s="39">
        <v>0</v>
      </c>
      <c r="F24" s="39">
        <v>0</v>
      </c>
      <c r="G24" s="40">
        <v>0</v>
      </c>
      <c r="H24" s="39">
        <v>114330000</v>
      </c>
      <c r="I24" s="39">
        <v>0</v>
      </c>
      <c r="J24" s="39">
        <v>0</v>
      </c>
      <c r="K24" s="26">
        <v>24480000</v>
      </c>
      <c r="L24" s="41">
        <v>0.21411702965101023</v>
      </c>
      <c r="M24" s="39">
        <v>89850000</v>
      </c>
      <c r="N24" s="39">
        <v>0</v>
      </c>
      <c r="O24" s="39">
        <v>0</v>
      </c>
      <c r="P24" s="26">
        <v>24480000</v>
      </c>
      <c r="Q24" s="41">
        <v>0.21411702965101023</v>
      </c>
      <c r="R24" s="26">
        <v>89850000</v>
      </c>
      <c r="S24" s="41">
        <v>0.7858829703489898</v>
      </c>
      <c r="T24" s="26">
        <v>15142000</v>
      </c>
      <c r="U24" s="39">
        <v>4070000</v>
      </c>
      <c r="V24" s="26">
        <v>19212000</v>
      </c>
      <c r="W24" s="41">
        <v>0.16803988454473892</v>
      </c>
      <c r="X24" s="39">
        <v>1800000</v>
      </c>
      <c r="Y24" s="39">
        <v>16942000</v>
      </c>
      <c r="Z24" s="41">
        <v>0.14818507828216565</v>
      </c>
      <c r="AA24" s="53">
        <v>7538000</v>
      </c>
      <c r="AB24" s="52"/>
      <c r="AF24" s="1"/>
    </row>
    <row r="25" spans="1:32" x14ac:dyDescent="0.2">
      <c r="A25" s="54" t="s">
        <v>61</v>
      </c>
      <c r="B25" s="55" t="s">
        <v>62</v>
      </c>
      <c r="C25" s="6">
        <v>165976054.61000001</v>
      </c>
      <c r="D25" s="5">
        <v>0</v>
      </c>
      <c r="E25" s="5">
        <v>0</v>
      </c>
      <c r="F25" s="5">
        <v>0</v>
      </c>
      <c r="G25" s="56">
        <v>0</v>
      </c>
      <c r="H25" s="57">
        <v>165976054.61000001</v>
      </c>
      <c r="I25" s="57">
        <v>9886100</v>
      </c>
      <c r="J25" s="57">
        <v>0</v>
      </c>
      <c r="K25" s="57">
        <v>55814445</v>
      </c>
      <c r="L25" s="58">
        <v>0.33628010456778984</v>
      </c>
      <c r="M25" s="57">
        <v>110161609.72</v>
      </c>
      <c r="N25" s="57">
        <v>9886100</v>
      </c>
      <c r="O25" s="57">
        <v>0</v>
      </c>
      <c r="P25" s="57">
        <v>55814445</v>
      </c>
      <c r="Q25" s="58">
        <v>0.33628010456778984</v>
      </c>
      <c r="R25" s="57">
        <v>110161609.61</v>
      </c>
      <c r="S25" s="58">
        <v>0.66371989543221011</v>
      </c>
      <c r="T25" s="57">
        <v>38372153</v>
      </c>
      <c r="U25" s="57">
        <v>14094844</v>
      </c>
      <c r="V25" s="57">
        <v>52466997</v>
      </c>
      <c r="W25" s="58">
        <v>0.31611184591225294</v>
      </c>
      <c r="X25" s="57">
        <v>9311600</v>
      </c>
      <c r="Y25" s="57">
        <v>31317879</v>
      </c>
      <c r="Z25" s="58">
        <v>0.18868913997015269</v>
      </c>
      <c r="AA25" s="59">
        <v>24496566</v>
      </c>
    </row>
    <row r="26" spans="1:32" x14ac:dyDescent="0.2">
      <c r="A26" s="9" t="s">
        <v>63</v>
      </c>
      <c r="B26" s="10" t="s">
        <v>64</v>
      </c>
      <c r="C26" s="11">
        <v>74066032</v>
      </c>
      <c r="D26" s="11">
        <v>0</v>
      </c>
      <c r="E26" s="11">
        <v>0</v>
      </c>
      <c r="F26" s="11">
        <v>0</v>
      </c>
      <c r="G26" s="12">
        <v>0</v>
      </c>
      <c r="H26" s="13">
        <v>74066032</v>
      </c>
      <c r="I26" s="13">
        <v>3684700</v>
      </c>
      <c r="J26" s="13">
        <v>0</v>
      </c>
      <c r="K26" s="13">
        <v>31500053</v>
      </c>
      <c r="L26" s="14">
        <v>0.42529688913265934</v>
      </c>
      <c r="M26" s="13">
        <v>42565979</v>
      </c>
      <c r="N26" s="13">
        <v>3684700</v>
      </c>
      <c r="O26" s="13">
        <v>0</v>
      </c>
      <c r="P26" s="13">
        <v>31500053</v>
      </c>
      <c r="Q26" s="14">
        <v>0.42529688913265934</v>
      </c>
      <c r="R26" s="13">
        <v>42565979</v>
      </c>
      <c r="S26" s="14">
        <v>0.57470311086734061</v>
      </c>
      <c r="T26" s="13">
        <v>20437266</v>
      </c>
      <c r="U26" s="13">
        <v>7183615</v>
      </c>
      <c r="V26" s="13">
        <v>27620881</v>
      </c>
      <c r="W26" s="14">
        <v>0.3729223809370536</v>
      </c>
      <c r="X26" s="13">
        <v>3612500</v>
      </c>
      <c r="Y26" s="13">
        <v>13546879</v>
      </c>
      <c r="Z26" s="14">
        <v>0.18290272388292653</v>
      </c>
      <c r="AA26" s="15">
        <v>17953174</v>
      </c>
    </row>
    <row r="27" spans="1:32" x14ac:dyDescent="0.2">
      <c r="A27" s="9" t="s">
        <v>65</v>
      </c>
      <c r="B27" s="10" t="s">
        <v>66</v>
      </c>
      <c r="C27" s="60">
        <v>54156688</v>
      </c>
      <c r="D27" s="60">
        <v>0</v>
      </c>
      <c r="E27" s="60">
        <v>0</v>
      </c>
      <c r="F27" s="60">
        <v>0</v>
      </c>
      <c r="G27" s="61">
        <v>0</v>
      </c>
      <c r="H27" s="62">
        <v>54156688</v>
      </c>
      <c r="I27" s="62">
        <v>2084900</v>
      </c>
      <c r="J27" s="62">
        <v>0</v>
      </c>
      <c r="K27" s="62">
        <v>25056053</v>
      </c>
      <c r="L27" s="14">
        <v>0.46265851781778089</v>
      </c>
      <c r="M27" s="62">
        <v>29100635</v>
      </c>
      <c r="N27" s="62">
        <v>2084900</v>
      </c>
      <c r="O27" s="62">
        <v>0</v>
      </c>
      <c r="P27" s="62">
        <v>25056053</v>
      </c>
      <c r="Q27" s="14">
        <v>0.46265851781778089</v>
      </c>
      <c r="R27" s="62">
        <v>29100635</v>
      </c>
      <c r="S27" s="14">
        <v>0.53734148218221911</v>
      </c>
      <c r="T27" s="62">
        <v>15593066</v>
      </c>
      <c r="U27" s="62">
        <v>5583815</v>
      </c>
      <c r="V27" s="62">
        <v>21176881</v>
      </c>
      <c r="W27" s="14">
        <v>0.39102983919548406</v>
      </c>
      <c r="X27" s="62">
        <v>2088000</v>
      </c>
      <c r="Y27" s="62">
        <v>8702679</v>
      </c>
      <c r="Z27" s="14">
        <v>0.16069444645507125</v>
      </c>
      <c r="AA27" s="63">
        <v>16353374</v>
      </c>
    </row>
    <row r="28" spans="1:32" ht="13.5" thickBot="1" x14ac:dyDescent="0.25">
      <c r="A28" s="16" t="s">
        <v>67</v>
      </c>
      <c r="B28" s="17" t="s">
        <v>68</v>
      </c>
      <c r="C28" s="64">
        <v>25881652</v>
      </c>
      <c r="D28" s="18">
        <v>0</v>
      </c>
      <c r="E28" s="18">
        <v>0</v>
      </c>
      <c r="F28" s="18">
        <v>0</v>
      </c>
      <c r="G28" s="19">
        <v>0</v>
      </c>
      <c r="H28" s="20">
        <v>25881652</v>
      </c>
      <c r="I28" s="20">
        <v>0</v>
      </c>
      <c r="J28" s="20">
        <v>0</v>
      </c>
      <c r="K28" s="20">
        <v>16693653</v>
      </c>
      <c r="L28" s="21">
        <v>0.64499951548687851</v>
      </c>
      <c r="M28" s="20">
        <v>9187999</v>
      </c>
      <c r="N28" s="20">
        <v>0</v>
      </c>
      <c r="O28" s="20">
        <v>0</v>
      </c>
      <c r="P28" s="20">
        <v>16693653</v>
      </c>
      <c r="Q28" s="21">
        <v>0.64499951548687851</v>
      </c>
      <c r="R28" s="20">
        <v>9187999</v>
      </c>
      <c r="S28" s="21">
        <v>0.35500048451312149</v>
      </c>
      <c r="T28" s="20">
        <v>9329066</v>
      </c>
      <c r="U28" s="20">
        <v>3495815</v>
      </c>
      <c r="V28" s="20">
        <v>12824881</v>
      </c>
      <c r="W28" s="21">
        <v>0.49552018549665994</v>
      </c>
      <c r="X28" s="20">
        <v>0</v>
      </c>
      <c r="Y28" s="20">
        <v>2438679</v>
      </c>
      <c r="Z28" s="21">
        <v>9.4224240400110473E-2</v>
      </c>
      <c r="AA28" s="22">
        <v>14254974</v>
      </c>
    </row>
    <row r="29" spans="1:32" s="30" customFormat="1" x14ac:dyDescent="0.2">
      <c r="A29" s="65" t="s">
        <v>69</v>
      </c>
      <c r="B29" s="66" t="s">
        <v>70</v>
      </c>
      <c r="C29" s="25">
        <v>4325413</v>
      </c>
      <c r="D29" s="26">
        <v>0</v>
      </c>
      <c r="E29" s="26">
        <v>0</v>
      </c>
      <c r="F29" s="26">
        <v>0</v>
      </c>
      <c r="G29" s="27">
        <v>0</v>
      </c>
      <c r="H29" s="26">
        <v>4325413</v>
      </c>
      <c r="I29" s="26">
        <v>0</v>
      </c>
      <c r="J29" s="26">
        <v>0</v>
      </c>
      <c r="K29" s="26">
        <v>0</v>
      </c>
      <c r="L29" s="28">
        <v>0</v>
      </c>
      <c r="M29" s="26">
        <v>4325413</v>
      </c>
      <c r="N29" s="26">
        <v>0</v>
      </c>
      <c r="O29" s="26">
        <v>0</v>
      </c>
      <c r="P29" s="26">
        <v>0</v>
      </c>
      <c r="Q29" s="28">
        <v>0</v>
      </c>
      <c r="R29" s="26">
        <v>4325413</v>
      </c>
      <c r="S29" s="28">
        <v>1</v>
      </c>
      <c r="T29" s="26">
        <v>0</v>
      </c>
      <c r="U29" s="26">
        <v>0</v>
      </c>
      <c r="V29" s="26">
        <v>0</v>
      </c>
      <c r="W29" s="28">
        <v>0</v>
      </c>
      <c r="X29" s="26">
        <v>0</v>
      </c>
      <c r="Y29" s="26">
        <v>0</v>
      </c>
      <c r="Z29" s="28">
        <v>0</v>
      </c>
      <c r="AA29" s="29">
        <v>0</v>
      </c>
      <c r="AF29" s="1"/>
    </row>
    <row r="30" spans="1:32" s="30" customFormat="1" ht="13.5" thickBot="1" x14ac:dyDescent="0.25">
      <c r="A30" s="36" t="s">
        <v>71</v>
      </c>
      <c r="B30" s="37" t="s">
        <v>72</v>
      </c>
      <c r="C30" s="38">
        <v>21556239</v>
      </c>
      <c r="D30" s="39">
        <v>0</v>
      </c>
      <c r="E30" s="39">
        <v>0</v>
      </c>
      <c r="F30" s="39">
        <v>0</v>
      </c>
      <c r="G30" s="40">
        <v>0</v>
      </c>
      <c r="H30" s="39">
        <v>21556239</v>
      </c>
      <c r="I30" s="39"/>
      <c r="J30" s="39">
        <v>0</v>
      </c>
      <c r="K30" s="26">
        <v>16693653</v>
      </c>
      <c r="L30" s="41">
        <v>0.77442326557986296</v>
      </c>
      <c r="M30" s="39">
        <v>4862586</v>
      </c>
      <c r="N30" s="39"/>
      <c r="O30" s="39">
        <v>0</v>
      </c>
      <c r="P30" s="26">
        <v>16693653</v>
      </c>
      <c r="Q30" s="41">
        <v>0.77442326557986296</v>
      </c>
      <c r="R30" s="39">
        <v>4862586</v>
      </c>
      <c r="S30" s="41">
        <v>0.22557673442013701</v>
      </c>
      <c r="T30" s="26">
        <v>9329066</v>
      </c>
      <c r="U30" s="39">
        <v>3495815</v>
      </c>
      <c r="V30" s="26">
        <v>12824881</v>
      </c>
      <c r="W30" s="41">
        <v>0.59494984259545458</v>
      </c>
      <c r="X30" s="39"/>
      <c r="Y30" s="39">
        <v>2438679</v>
      </c>
      <c r="Z30" s="41">
        <v>0.1131310058308409</v>
      </c>
      <c r="AA30" s="53">
        <v>14254974</v>
      </c>
      <c r="AF30" s="1"/>
    </row>
    <row r="31" spans="1:32" ht="13.5" thickBot="1" x14ac:dyDescent="0.25">
      <c r="A31" s="42" t="s">
        <v>73</v>
      </c>
      <c r="B31" s="43" t="s">
        <v>74</v>
      </c>
      <c r="C31" s="44">
        <v>28275036</v>
      </c>
      <c r="D31" s="45">
        <v>0</v>
      </c>
      <c r="E31" s="45">
        <v>0</v>
      </c>
      <c r="F31" s="45">
        <v>0</v>
      </c>
      <c r="G31" s="46">
        <v>0</v>
      </c>
      <c r="H31" s="47">
        <v>28275036</v>
      </c>
      <c r="I31" s="47">
        <v>2084900</v>
      </c>
      <c r="J31" s="47">
        <v>0</v>
      </c>
      <c r="K31" s="47">
        <v>8362400</v>
      </c>
      <c r="L31" s="48">
        <v>0.29575205492222895</v>
      </c>
      <c r="M31" s="47">
        <v>19912636</v>
      </c>
      <c r="N31" s="47">
        <v>2084900</v>
      </c>
      <c r="O31" s="47">
        <v>0</v>
      </c>
      <c r="P31" s="47">
        <v>8362400</v>
      </c>
      <c r="Q31" s="48">
        <v>0.29575205492222895</v>
      </c>
      <c r="R31" s="47">
        <v>19912636</v>
      </c>
      <c r="S31" s="48">
        <v>0.70424794507777111</v>
      </c>
      <c r="T31" s="47">
        <v>6264000</v>
      </c>
      <c r="U31" s="47">
        <v>2088000</v>
      </c>
      <c r="V31" s="47">
        <v>8352000</v>
      </c>
      <c r="W31" s="48">
        <v>0.29538423929858126</v>
      </c>
      <c r="X31" s="47">
        <v>2088000</v>
      </c>
      <c r="Y31" s="47">
        <v>6264000</v>
      </c>
      <c r="Z31" s="48">
        <v>0.22153817947393595</v>
      </c>
      <c r="AA31" s="49">
        <v>2098400</v>
      </c>
    </row>
    <row r="32" spans="1:32" s="30" customFormat="1" ht="13.5" thickBot="1" x14ac:dyDescent="0.25">
      <c r="A32" s="67" t="s">
        <v>75</v>
      </c>
      <c r="B32" s="68" t="s">
        <v>76</v>
      </c>
      <c r="C32" s="69">
        <v>28275036</v>
      </c>
      <c r="D32" s="70">
        <v>0</v>
      </c>
      <c r="E32" s="70">
        <v>0</v>
      </c>
      <c r="F32" s="70">
        <v>0</v>
      </c>
      <c r="G32" s="71">
        <v>0</v>
      </c>
      <c r="H32" s="70">
        <v>28275036</v>
      </c>
      <c r="I32" s="70">
        <v>2084900</v>
      </c>
      <c r="J32" s="70">
        <v>0</v>
      </c>
      <c r="K32" s="26">
        <v>8362400</v>
      </c>
      <c r="L32" s="72">
        <v>0.29575205492222895</v>
      </c>
      <c r="M32" s="70">
        <v>19912636</v>
      </c>
      <c r="N32" s="70">
        <v>2084900</v>
      </c>
      <c r="O32" s="70">
        <v>0</v>
      </c>
      <c r="P32" s="26">
        <v>8362400</v>
      </c>
      <c r="Q32" s="72">
        <v>0.29575205492222895</v>
      </c>
      <c r="R32" s="70">
        <v>19912636</v>
      </c>
      <c r="S32" s="72">
        <v>0.70424794507777111</v>
      </c>
      <c r="T32" s="26">
        <v>6264000</v>
      </c>
      <c r="U32" s="70">
        <v>2088000</v>
      </c>
      <c r="V32" s="70">
        <v>8352000</v>
      </c>
      <c r="W32" s="72">
        <v>0.29538423929858126</v>
      </c>
      <c r="X32" s="70">
        <v>2088000</v>
      </c>
      <c r="Y32" s="70">
        <v>6264000</v>
      </c>
      <c r="Z32" s="72">
        <v>0.22153817947393595</v>
      </c>
      <c r="AA32" s="73">
        <v>2098400</v>
      </c>
      <c r="AB32" s="52"/>
      <c r="AF32" s="1"/>
    </row>
    <row r="33" spans="1:32" ht="13.5" thickBot="1" x14ac:dyDescent="0.25">
      <c r="A33" s="42" t="s">
        <v>77</v>
      </c>
      <c r="B33" s="43" t="s">
        <v>78</v>
      </c>
      <c r="C33" s="44">
        <v>19909344</v>
      </c>
      <c r="D33" s="45">
        <v>0</v>
      </c>
      <c r="E33" s="45">
        <v>0</v>
      </c>
      <c r="F33" s="45">
        <v>0</v>
      </c>
      <c r="G33" s="46">
        <v>0</v>
      </c>
      <c r="H33" s="47">
        <v>19909344</v>
      </c>
      <c r="I33" s="47">
        <v>1599800</v>
      </c>
      <c r="J33" s="47">
        <v>0</v>
      </c>
      <c r="K33" s="47">
        <v>6444000</v>
      </c>
      <c r="L33" s="48">
        <v>0.32366711831389322</v>
      </c>
      <c r="M33" s="47">
        <v>13465344</v>
      </c>
      <c r="N33" s="47">
        <v>1599800</v>
      </c>
      <c r="O33" s="47">
        <v>0</v>
      </c>
      <c r="P33" s="47">
        <v>6444000</v>
      </c>
      <c r="Q33" s="48">
        <v>0.32366711831389322</v>
      </c>
      <c r="R33" s="47">
        <v>13465344</v>
      </c>
      <c r="S33" s="48">
        <v>0.67633288168610683</v>
      </c>
      <c r="T33" s="47">
        <v>4844200</v>
      </c>
      <c r="U33" s="47">
        <v>1599800</v>
      </c>
      <c r="V33" s="47">
        <v>6444000</v>
      </c>
      <c r="W33" s="48">
        <v>0.32366711831389322</v>
      </c>
      <c r="X33" s="47">
        <v>1524500</v>
      </c>
      <c r="Y33" s="47">
        <v>4844200</v>
      </c>
      <c r="Z33" s="48">
        <v>0.24331288866172587</v>
      </c>
      <c r="AA33" s="49">
        <v>1599800</v>
      </c>
    </row>
    <row r="34" spans="1:32" s="30" customFormat="1" x14ac:dyDescent="0.2">
      <c r="A34" s="50" t="s">
        <v>79</v>
      </c>
      <c r="B34" s="51" t="s">
        <v>80</v>
      </c>
      <c r="C34" s="25">
        <v>7963740</v>
      </c>
      <c r="D34" s="26">
        <v>0</v>
      </c>
      <c r="E34" s="26">
        <v>0</v>
      </c>
      <c r="F34" s="26">
        <v>0</v>
      </c>
      <c r="G34" s="27">
        <v>0</v>
      </c>
      <c r="H34" s="26">
        <v>7963740</v>
      </c>
      <c r="I34" s="26">
        <v>640100</v>
      </c>
      <c r="J34" s="26">
        <v>0</v>
      </c>
      <c r="K34" s="26">
        <v>2578400</v>
      </c>
      <c r="L34" s="28">
        <v>0.32376747608535689</v>
      </c>
      <c r="M34" s="26">
        <v>5385340</v>
      </c>
      <c r="N34" s="26">
        <v>640100</v>
      </c>
      <c r="O34" s="26">
        <v>0</v>
      </c>
      <c r="P34" s="26">
        <v>2578400</v>
      </c>
      <c r="Q34" s="28">
        <v>0.32376747608535689</v>
      </c>
      <c r="R34" s="26">
        <v>5385340</v>
      </c>
      <c r="S34" s="28">
        <v>0.67623252391464317</v>
      </c>
      <c r="T34" s="26">
        <v>1938300</v>
      </c>
      <c r="U34" s="26">
        <v>640100</v>
      </c>
      <c r="V34" s="26">
        <v>2578400</v>
      </c>
      <c r="W34" s="28">
        <v>0.32376747608535689</v>
      </c>
      <c r="X34" s="26">
        <v>610000</v>
      </c>
      <c r="Y34" s="26">
        <v>1938300</v>
      </c>
      <c r="Z34" s="28">
        <v>0.24339066820363298</v>
      </c>
      <c r="AA34" s="29">
        <v>640100</v>
      </c>
      <c r="AB34" s="52"/>
      <c r="AC34" s="52"/>
      <c r="AF34" s="1"/>
    </row>
    <row r="35" spans="1:32" s="30" customFormat="1" ht="13.5" thickBot="1" x14ac:dyDescent="0.25">
      <c r="A35" s="36" t="s">
        <v>81</v>
      </c>
      <c r="B35" s="37" t="s">
        <v>82</v>
      </c>
      <c r="C35" s="38">
        <v>11945604</v>
      </c>
      <c r="D35" s="39">
        <v>0</v>
      </c>
      <c r="E35" s="39">
        <v>0</v>
      </c>
      <c r="F35" s="39">
        <v>0</v>
      </c>
      <c r="G35" s="40">
        <v>0</v>
      </c>
      <c r="H35" s="39">
        <v>11945604</v>
      </c>
      <c r="I35" s="39">
        <v>959700</v>
      </c>
      <c r="J35" s="39">
        <v>0</v>
      </c>
      <c r="K35" s="26">
        <v>3865600</v>
      </c>
      <c r="L35" s="41">
        <v>0.32360021309931253</v>
      </c>
      <c r="M35" s="26">
        <v>8080004</v>
      </c>
      <c r="N35" s="39">
        <v>959700</v>
      </c>
      <c r="O35" s="39">
        <v>0</v>
      </c>
      <c r="P35" s="26">
        <v>3865600</v>
      </c>
      <c r="Q35" s="41">
        <v>0.32360021309931253</v>
      </c>
      <c r="R35" s="26">
        <v>8080004</v>
      </c>
      <c r="S35" s="41">
        <v>0.67639978690068747</v>
      </c>
      <c r="T35" s="26">
        <v>2905900</v>
      </c>
      <c r="U35" s="39">
        <v>959700</v>
      </c>
      <c r="V35" s="26">
        <v>3865600</v>
      </c>
      <c r="W35" s="41">
        <v>0.32360021309931253</v>
      </c>
      <c r="X35" s="26">
        <v>914500</v>
      </c>
      <c r="Y35" s="26">
        <v>2905900</v>
      </c>
      <c r="Z35" s="41">
        <v>0.24326103560774323</v>
      </c>
      <c r="AA35" s="53">
        <v>959700</v>
      </c>
      <c r="AC35" s="52"/>
      <c r="AF35" s="1"/>
    </row>
    <row r="36" spans="1:32" x14ac:dyDescent="0.2">
      <c r="A36" s="54" t="s">
        <v>83</v>
      </c>
      <c r="B36" s="55" t="s">
        <v>84</v>
      </c>
      <c r="C36" s="6">
        <v>91910022.609999999</v>
      </c>
      <c r="D36" s="5">
        <v>0</v>
      </c>
      <c r="E36" s="5">
        <v>0</v>
      </c>
      <c r="F36" s="5">
        <v>0</v>
      </c>
      <c r="G36" s="56">
        <v>0</v>
      </c>
      <c r="H36" s="57">
        <v>91910022.609999999</v>
      </c>
      <c r="I36" s="57">
        <v>6201400</v>
      </c>
      <c r="J36" s="57">
        <v>0</v>
      </c>
      <c r="K36" s="57">
        <v>24314392</v>
      </c>
      <c r="L36" s="58">
        <v>0.26454559915813297</v>
      </c>
      <c r="M36" s="57">
        <v>67595630.719999999</v>
      </c>
      <c r="N36" s="57">
        <v>6201400</v>
      </c>
      <c r="O36" s="57">
        <v>0</v>
      </c>
      <c r="P36" s="57">
        <v>24314392</v>
      </c>
      <c r="Q36" s="58">
        <v>0.26454559915813297</v>
      </c>
      <c r="R36" s="57">
        <v>67595630.609999999</v>
      </c>
      <c r="S36" s="58">
        <v>0.73545440084186697</v>
      </c>
      <c r="T36" s="57">
        <v>17934887</v>
      </c>
      <c r="U36" s="57">
        <v>6911229</v>
      </c>
      <c r="V36" s="57">
        <v>24846116</v>
      </c>
      <c r="W36" s="58">
        <v>0.27033086593209793</v>
      </c>
      <c r="X36" s="57">
        <v>5699100</v>
      </c>
      <c r="Y36" s="57">
        <v>17771000</v>
      </c>
      <c r="Z36" s="58">
        <v>0.19335214479717122</v>
      </c>
      <c r="AA36" s="59">
        <v>6543392</v>
      </c>
    </row>
    <row r="37" spans="1:32" ht="13.5" thickBot="1" x14ac:dyDescent="0.25">
      <c r="A37" s="16" t="s">
        <v>85</v>
      </c>
      <c r="B37" s="17" t="s">
        <v>66</v>
      </c>
      <c r="C37" s="64">
        <v>73904007</v>
      </c>
      <c r="D37" s="18">
        <v>0</v>
      </c>
      <c r="E37" s="18">
        <v>0</v>
      </c>
      <c r="F37" s="18">
        <v>0</v>
      </c>
      <c r="G37" s="19">
        <v>0</v>
      </c>
      <c r="H37" s="20">
        <v>73904007</v>
      </c>
      <c r="I37" s="20">
        <v>4754600</v>
      </c>
      <c r="J37" s="20">
        <v>0</v>
      </c>
      <c r="K37" s="20">
        <v>18486492</v>
      </c>
      <c r="L37" s="21">
        <v>0.25014194426562014</v>
      </c>
      <c r="M37" s="20">
        <v>55417515</v>
      </c>
      <c r="N37" s="20">
        <v>4754600</v>
      </c>
      <c r="O37" s="20">
        <v>0</v>
      </c>
      <c r="P37" s="20">
        <v>18486492</v>
      </c>
      <c r="Q37" s="21">
        <v>0.25014194426562014</v>
      </c>
      <c r="R37" s="20">
        <v>55417515</v>
      </c>
      <c r="S37" s="21">
        <v>0.74985805573437991</v>
      </c>
      <c r="T37" s="20">
        <v>13553787</v>
      </c>
      <c r="U37" s="20">
        <v>5464429</v>
      </c>
      <c r="V37" s="20">
        <v>19018216</v>
      </c>
      <c r="W37" s="21">
        <v>0.25733673682943875</v>
      </c>
      <c r="X37" s="20">
        <v>4320300</v>
      </c>
      <c r="Y37" s="20">
        <v>13389900</v>
      </c>
      <c r="Z37" s="21">
        <v>0.18117962128900533</v>
      </c>
      <c r="AA37" s="22">
        <v>5096592</v>
      </c>
    </row>
    <row r="38" spans="1:32" s="30" customFormat="1" x14ac:dyDescent="0.2">
      <c r="A38" s="50" t="s">
        <v>86</v>
      </c>
      <c r="B38" s="51" t="s">
        <v>87</v>
      </c>
      <c r="C38" s="25">
        <v>18355239</v>
      </c>
      <c r="D38" s="26">
        <v>0</v>
      </c>
      <c r="E38" s="26">
        <v>0</v>
      </c>
      <c r="F38" s="26">
        <v>0</v>
      </c>
      <c r="G38" s="27">
        <v>0</v>
      </c>
      <c r="H38" s="26">
        <v>18355239</v>
      </c>
      <c r="I38" s="26">
        <v>376300</v>
      </c>
      <c r="J38" s="26">
        <v>0</v>
      </c>
      <c r="K38" s="26">
        <v>1772692</v>
      </c>
      <c r="L38" s="28">
        <v>9.6576895566437462E-2</v>
      </c>
      <c r="M38" s="26">
        <v>16582547</v>
      </c>
      <c r="N38" s="26">
        <v>376300</v>
      </c>
      <c r="O38" s="26">
        <v>0</v>
      </c>
      <c r="P38" s="26">
        <v>1772692</v>
      </c>
      <c r="Q38" s="28">
        <v>9.6576895566437462E-2</v>
      </c>
      <c r="R38" s="26">
        <v>16582547</v>
      </c>
      <c r="S38" s="28">
        <v>0.90342310443356255</v>
      </c>
      <c r="T38" s="26">
        <v>1292787</v>
      </c>
      <c r="U38" s="26">
        <v>430929</v>
      </c>
      <c r="V38" s="26">
        <v>1723716</v>
      </c>
      <c r="W38" s="28">
        <v>9.3908665531404964E-2</v>
      </c>
      <c r="X38" s="26">
        <v>376300</v>
      </c>
      <c r="Y38" s="26">
        <v>1128900</v>
      </c>
      <c r="Z38" s="28">
        <v>6.1502876644646251E-2</v>
      </c>
      <c r="AA38" s="29">
        <v>643792</v>
      </c>
      <c r="AF38" s="1"/>
    </row>
    <row r="39" spans="1:32" s="30" customFormat="1" x14ac:dyDescent="0.2">
      <c r="A39" s="31" t="s">
        <v>88</v>
      </c>
      <c r="B39" s="32" t="s">
        <v>76</v>
      </c>
      <c r="C39" s="33">
        <v>19507392</v>
      </c>
      <c r="D39" s="33">
        <v>0</v>
      </c>
      <c r="E39" s="33">
        <v>0</v>
      </c>
      <c r="F39" s="33">
        <v>0</v>
      </c>
      <c r="G39" s="34">
        <v>0</v>
      </c>
      <c r="H39" s="33">
        <v>19507392</v>
      </c>
      <c r="I39" s="33">
        <v>1658600</v>
      </c>
      <c r="J39" s="33">
        <v>0</v>
      </c>
      <c r="K39" s="26">
        <v>5698700</v>
      </c>
      <c r="L39" s="35">
        <v>0.29213028579115036</v>
      </c>
      <c r="M39" s="33">
        <v>13808692</v>
      </c>
      <c r="N39" s="33">
        <v>1658600</v>
      </c>
      <c r="O39" s="33">
        <v>0</v>
      </c>
      <c r="P39" s="26">
        <v>5698700</v>
      </c>
      <c r="Q39" s="35">
        <v>0.29213028579115036</v>
      </c>
      <c r="R39" s="26">
        <v>13808692</v>
      </c>
      <c r="S39" s="35">
        <v>0.7078697142088497</v>
      </c>
      <c r="T39" s="26">
        <v>4044000</v>
      </c>
      <c r="U39" s="33">
        <v>1751000</v>
      </c>
      <c r="V39" s="26">
        <v>5795000</v>
      </c>
      <c r="W39" s="35">
        <v>0.29706687598219178</v>
      </c>
      <c r="X39" s="26">
        <v>1354000</v>
      </c>
      <c r="Y39" s="26">
        <v>4044000</v>
      </c>
      <c r="Z39" s="35">
        <v>0.20730603045245619</v>
      </c>
      <c r="AA39" s="74">
        <v>1654700</v>
      </c>
      <c r="AB39" s="52"/>
      <c r="AC39" s="75"/>
      <c r="AF39" s="1"/>
    </row>
    <row r="40" spans="1:32" s="30" customFormat="1" ht="13.5" thickBot="1" x14ac:dyDescent="0.25">
      <c r="A40" s="36" t="s">
        <v>89</v>
      </c>
      <c r="B40" s="37" t="s">
        <v>90</v>
      </c>
      <c r="C40" s="38">
        <v>36041376</v>
      </c>
      <c r="D40" s="39">
        <v>0</v>
      </c>
      <c r="E40" s="39">
        <v>0</v>
      </c>
      <c r="F40" s="39">
        <v>0</v>
      </c>
      <c r="G40" s="40">
        <v>0</v>
      </c>
      <c r="H40" s="39">
        <v>36041376</v>
      </c>
      <c r="I40" s="39">
        <v>2719700</v>
      </c>
      <c r="J40" s="39">
        <v>0</v>
      </c>
      <c r="K40" s="26">
        <v>11015100</v>
      </c>
      <c r="L40" s="41">
        <v>0.30562373645223756</v>
      </c>
      <c r="M40" s="39">
        <v>25026276</v>
      </c>
      <c r="N40" s="39">
        <v>2719700</v>
      </c>
      <c r="O40" s="39">
        <v>0</v>
      </c>
      <c r="P40" s="26">
        <v>11015100</v>
      </c>
      <c r="Q40" s="41">
        <v>0.30562373645223756</v>
      </c>
      <c r="R40" s="26">
        <v>25026276</v>
      </c>
      <c r="S40" s="41">
        <v>0.69437626354776238</v>
      </c>
      <c r="T40" s="26">
        <v>8217000</v>
      </c>
      <c r="U40" s="39">
        <v>3282500</v>
      </c>
      <c r="V40" s="26">
        <v>11499500</v>
      </c>
      <c r="W40" s="41">
        <v>0.31906384484321576</v>
      </c>
      <c r="X40" s="26">
        <v>2590000</v>
      </c>
      <c r="Y40" s="26">
        <v>8217000</v>
      </c>
      <c r="Z40" s="41">
        <v>0.22798796583127126</v>
      </c>
      <c r="AA40" s="53">
        <v>2798100</v>
      </c>
      <c r="AB40" s="52"/>
      <c r="AC40" s="52"/>
      <c r="AF40" s="1"/>
    </row>
    <row r="41" spans="1:32" ht="13.5" thickBot="1" x14ac:dyDescent="0.25">
      <c r="A41" s="42" t="s">
        <v>91</v>
      </c>
      <c r="B41" s="43" t="s">
        <v>92</v>
      </c>
      <c r="C41" s="44">
        <v>2078535.61</v>
      </c>
      <c r="D41" s="45">
        <v>0</v>
      </c>
      <c r="E41" s="45">
        <v>0</v>
      </c>
      <c r="F41" s="45">
        <v>0</v>
      </c>
      <c r="G41" s="46">
        <v>0</v>
      </c>
      <c r="H41" s="47">
        <v>2078535.61</v>
      </c>
      <c r="I41" s="47">
        <v>167200</v>
      </c>
      <c r="J41" s="47">
        <v>0</v>
      </c>
      <c r="K41" s="47">
        <v>673600</v>
      </c>
      <c r="L41" s="48">
        <v>0.32407431306890139</v>
      </c>
      <c r="M41" s="47">
        <v>1404935.7200000002</v>
      </c>
      <c r="N41" s="47">
        <v>167200</v>
      </c>
      <c r="O41" s="47">
        <v>0</v>
      </c>
      <c r="P41" s="47">
        <v>673600</v>
      </c>
      <c r="Q41" s="48">
        <v>0.32407431306890139</v>
      </c>
      <c r="R41" s="47">
        <v>1404935.61</v>
      </c>
      <c r="S41" s="48">
        <v>0.67592568693109856</v>
      </c>
      <c r="T41" s="47">
        <v>506400</v>
      </c>
      <c r="U41" s="47">
        <v>167200</v>
      </c>
      <c r="V41" s="47">
        <v>673600</v>
      </c>
      <c r="W41" s="48">
        <v>0.32407431306890139</v>
      </c>
      <c r="X41" s="47">
        <v>159400</v>
      </c>
      <c r="Y41" s="47">
        <v>506400</v>
      </c>
      <c r="Z41" s="48">
        <v>0.24363306433802209</v>
      </c>
      <c r="AA41" s="49">
        <v>167200</v>
      </c>
    </row>
    <row r="42" spans="1:32" s="30" customFormat="1" ht="13.5" thickBot="1" x14ac:dyDescent="0.25">
      <c r="A42" s="67" t="s">
        <v>93</v>
      </c>
      <c r="B42" s="68" t="s">
        <v>92</v>
      </c>
      <c r="C42" s="69">
        <v>2078535.61</v>
      </c>
      <c r="D42" s="70">
        <v>0</v>
      </c>
      <c r="E42" s="70">
        <v>0</v>
      </c>
      <c r="F42" s="70">
        <v>0</v>
      </c>
      <c r="G42" s="71">
        <v>0</v>
      </c>
      <c r="H42" s="70">
        <v>2078535.61</v>
      </c>
      <c r="I42" s="70">
        <v>167200</v>
      </c>
      <c r="J42" s="70">
        <v>0</v>
      </c>
      <c r="K42" s="26">
        <v>673600</v>
      </c>
      <c r="L42" s="72">
        <v>0.32407431306890139</v>
      </c>
      <c r="M42" s="70">
        <v>1404935.7200000002</v>
      </c>
      <c r="N42" s="70">
        <v>167200</v>
      </c>
      <c r="O42" s="70">
        <v>0</v>
      </c>
      <c r="P42" s="26">
        <v>673600</v>
      </c>
      <c r="Q42" s="72">
        <v>0.32407431306890139</v>
      </c>
      <c r="R42" s="70">
        <v>1404935.61</v>
      </c>
      <c r="S42" s="72">
        <v>0.67592568693109856</v>
      </c>
      <c r="T42" s="26">
        <v>506400</v>
      </c>
      <c r="U42" s="70">
        <v>167200</v>
      </c>
      <c r="V42" s="70">
        <v>673600</v>
      </c>
      <c r="W42" s="72">
        <v>0.32407431306890139</v>
      </c>
      <c r="X42" s="70">
        <v>159400</v>
      </c>
      <c r="Y42" s="70">
        <v>506400</v>
      </c>
      <c r="Z42" s="72">
        <v>0.24363306433802209</v>
      </c>
      <c r="AA42" s="73">
        <v>167200</v>
      </c>
      <c r="AB42" s="76"/>
      <c r="AF42" s="1"/>
    </row>
    <row r="43" spans="1:32" ht="13.5" thickBot="1" x14ac:dyDescent="0.25">
      <c r="A43" s="42" t="s">
        <v>94</v>
      </c>
      <c r="B43" s="43" t="s">
        <v>95</v>
      </c>
      <c r="C43" s="44">
        <v>15927480</v>
      </c>
      <c r="D43" s="45">
        <v>0</v>
      </c>
      <c r="E43" s="45">
        <v>0</v>
      </c>
      <c r="F43" s="45">
        <v>0</v>
      </c>
      <c r="G43" s="46">
        <v>0</v>
      </c>
      <c r="H43" s="47">
        <v>15927480</v>
      </c>
      <c r="I43" s="47">
        <v>1279600</v>
      </c>
      <c r="J43" s="47">
        <v>0</v>
      </c>
      <c r="K43" s="47">
        <v>5154300</v>
      </c>
      <c r="L43" s="48">
        <v>0.32361051465768598</v>
      </c>
      <c r="M43" s="47">
        <v>10773180</v>
      </c>
      <c r="N43" s="47">
        <v>1279600</v>
      </c>
      <c r="O43" s="47">
        <v>0</v>
      </c>
      <c r="P43" s="47">
        <v>5154300</v>
      </c>
      <c r="Q43" s="48">
        <v>0.32361051465768598</v>
      </c>
      <c r="R43" s="47">
        <v>10773180</v>
      </c>
      <c r="S43" s="48">
        <v>0.67638948534231402</v>
      </c>
      <c r="T43" s="47">
        <v>3874700</v>
      </c>
      <c r="U43" s="47">
        <v>1279600</v>
      </c>
      <c r="V43" s="47">
        <v>5154300</v>
      </c>
      <c r="W43" s="48">
        <v>0.32361051465768598</v>
      </c>
      <c r="X43" s="47">
        <v>1219400</v>
      </c>
      <c r="Y43" s="47">
        <v>3874700</v>
      </c>
      <c r="Z43" s="48">
        <v>0.24327137751860306</v>
      </c>
      <c r="AA43" s="49">
        <v>1279600</v>
      </c>
    </row>
    <row r="44" spans="1:32" s="30" customFormat="1" ht="13.5" thickBot="1" x14ac:dyDescent="0.25">
      <c r="A44" s="77" t="s">
        <v>96</v>
      </c>
      <c r="B44" s="68" t="s">
        <v>95</v>
      </c>
      <c r="C44" s="69">
        <v>15927480</v>
      </c>
      <c r="D44" s="70">
        <v>0</v>
      </c>
      <c r="E44" s="70">
        <v>0</v>
      </c>
      <c r="F44" s="70">
        <v>0</v>
      </c>
      <c r="G44" s="71">
        <v>0</v>
      </c>
      <c r="H44" s="70">
        <v>15927480</v>
      </c>
      <c r="I44" s="70">
        <v>1279600</v>
      </c>
      <c r="J44" s="70">
        <v>0</v>
      </c>
      <c r="K44" s="26">
        <v>5154300</v>
      </c>
      <c r="L44" s="72">
        <v>0.32361051465768598</v>
      </c>
      <c r="M44" s="70">
        <v>10773180</v>
      </c>
      <c r="N44" s="70">
        <v>1279600</v>
      </c>
      <c r="O44" s="70">
        <v>0</v>
      </c>
      <c r="P44" s="26">
        <v>5154300</v>
      </c>
      <c r="Q44" s="72">
        <v>0.32361051465768598</v>
      </c>
      <c r="R44" s="70">
        <v>10773180</v>
      </c>
      <c r="S44" s="72">
        <v>0.67638948534231402</v>
      </c>
      <c r="T44" s="26">
        <v>3874700</v>
      </c>
      <c r="U44" s="70">
        <v>1279600</v>
      </c>
      <c r="V44" s="70">
        <v>5154300</v>
      </c>
      <c r="W44" s="72">
        <v>0.32361051465768598</v>
      </c>
      <c r="X44" s="70">
        <v>1219400</v>
      </c>
      <c r="Y44" s="70">
        <v>3874700</v>
      </c>
      <c r="Z44" s="72">
        <v>0.24327137751860306</v>
      </c>
      <c r="AA44" s="73">
        <v>1279600</v>
      </c>
      <c r="AF44" s="1"/>
    </row>
    <row r="45" spans="1:32" x14ac:dyDescent="0.2">
      <c r="A45" s="54" t="s">
        <v>97</v>
      </c>
      <c r="B45" s="55" t="s">
        <v>98</v>
      </c>
      <c r="C45" s="6">
        <v>208317132.38999999</v>
      </c>
      <c r="D45" s="5">
        <v>0</v>
      </c>
      <c r="E45" s="5">
        <v>0</v>
      </c>
      <c r="F45" s="5">
        <v>0</v>
      </c>
      <c r="G45" s="56">
        <v>0</v>
      </c>
      <c r="H45" s="57">
        <v>208317132.38999999</v>
      </c>
      <c r="I45" s="57">
        <v>5119875</v>
      </c>
      <c r="J45" s="57">
        <v>0</v>
      </c>
      <c r="K45" s="57">
        <v>51170615</v>
      </c>
      <c r="L45" s="58">
        <v>0.24563805392732252</v>
      </c>
      <c r="M45" s="57">
        <v>157146517.38999999</v>
      </c>
      <c r="N45" s="57">
        <v>5119875</v>
      </c>
      <c r="O45" s="57">
        <v>0</v>
      </c>
      <c r="P45" s="57">
        <v>51170615</v>
      </c>
      <c r="Q45" s="58">
        <v>0.24563805392732252</v>
      </c>
      <c r="R45" s="57">
        <v>157146517.38999999</v>
      </c>
      <c r="S45" s="58">
        <v>0.75436194607267748</v>
      </c>
      <c r="T45" s="57">
        <v>21427150</v>
      </c>
      <c r="U45" s="57">
        <v>11543587</v>
      </c>
      <c r="V45" s="57">
        <v>32970737</v>
      </c>
      <c r="W45" s="58">
        <v>0.15827184553536375</v>
      </c>
      <c r="X45" s="57">
        <v>7151925</v>
      </c>
      <c r="Y45" s="57">
        <v>27897958</v>
      </c>
      <c r="Z45" s="58">
        <v>0.13392061267323402</v>
      </c>
      <c r="AA45" s="59">
        <v>23272657</v>
      </c>
    </row>
    <row r="46" spans="1:32" ht="13.5" thickBot="1" x14ac:dyDescent="0.25">
      <c r="A46" s="78" t="s">
        <v>99</v>
      </c>
      <c r="B46" s="79" t="s">
        <v>100</v>
      </c>
      <c r="C46" s="64">
        <v>70000000</v>
      </c>
      <c r="D46" s="18">
        <v>0</v>
      </c>
      <c r="E46" s="18">
        <v>0</v>
      </c>
      <c r="F46" s="18">
        <v>0</v>
      </c>
      <c r="G46" s="80">
        <v>0</v>
      </c>
      <c r="H46" s="81">
        <v>70000000</v>
      </c>
      <c r="I46" s="81">
        <v>0</v>
      </c>
      <c r="J46" s="81">
        <v>0</v>
      </c>
      <c r="K46" s="81">
        <v>5500000</v>
      </c>
      <c r="L46" s="82">
        <v>7.857142857142857E-2</v>
      </c>
      <c r="M46" s="81">
        <v>64500000</v>
      </c>
      <c r="N46" s="81">
        <v>0</v>
      </c>
      <c r="O46" s="81">
        <v>0</v>
      </c>
      <c r="P46" s="81">
        <v>5500000</v>
      </c>
      <c r="Q46" s="82">
        <v>7.857142857142857E-2</v>
      </c>
      <c r="R46" s="81">
        <v>64500000</v>
      </c>
      <c r="S46" s="82">
        <v>0.92142857142857137</v>
      </c>
      <c r="T46" s="81">
        <v>0</v>
      </c>
      <c r="U46" s="81">
        <v>1994000</v>
      </c>
      <c r="V46" s="81">
        <v>1994000</v>
      </c>
      <c r="W46" s="82">
        <v>2.8485714285714284E-2</v>
      </c>
      <c r="X46" s="81">
        <v>514000</v>
      </c>
      <c r="Y46" s="81">
        <v>514000</v>
      </c>
      <c r="Z46" s="82">
        <v>7.3428571428571432E-3</v>
      </c>
      <c r="AA46" s="83">
        <v>4986000</v>
      </c>
    </row>
    <row r="47" spans="1:32" s="30" customFormat="1" x14ac:dyDescent="0.2">
      <c r="A47" s="50" t="s">
        <v>101</v>
      </c>
      <c r="B47" s="51" t="s">
        <v>102</v>
      </c>
      <c r="C47" s="25">
        <v>30000000</v>
      </c>
      <c r="D47" s="26"/>
      <c r="E47" s="26">
        <v>0</v>
      </c>
      <c r="F47" s="26">
        <v>0</v>
      </c>
      <c r="G47" s="27">
        <v>0</v>
      </c>
      <c r="H47" s="26">
        <v>30000000</v>
      </c>
      <c r="I47" s="26">
        <v>0</v>
      </c>
      <c r="J47" s="26"/>
      <c r="K47" s="26">
        <v>5500000</v>
      </c>
      <c r="L47" s="28">
        <v>0.18333333333333332</v>
      </c>
      <c r="M47" s="26">
        <v>24500000</v>
      </c>
      <c r="N47" s="26">
        <v>0</v>
      </c>
      <c r="O47" s="26"/>
      <c r="P47" s="26">
        <v>5500000</v>
      </c>
      <c r="Q47" s="28">
        <v>0.18333333333333332</v>
      </c>
      <c r="R47" s="26">
        <v>24500000</v>
      </c>
      <c r="S47" s="28">
        <v>0.81666666666666665</v>
      </c>
      <c r="T47" s="26">
        <v>0</v>
      </c>
      <c r="U47" s="26">
        <v>1994000</v>
      </c>
      <c r="V47" s="26">
        <v>1994000</v>
      </c>
      <c r="W47" s="28">
        <v>6.646666666666666E-2</v>
      </c>
      <c r="X47" s="26">
        <v>514000</v>
      </c>
      <c r="Y47" s="26">
        <v>514000</v>
      </c>
      <c r="Z47" s="28">
        <v>1.7133333333333334E-2</v>
      </c>
      <c r="AA47" s="29">
        <v>4986000</v>
      </c>
      <c r="AF47" s="1"/>
    </row>
    <row r="48" spans="1:32" s="30" customFormat="1" x14ac:dyDescent="0.2">
      <c r="A48" s="31" t="s">
        <v>103</v>
      </c>
      <c r="B48" s="32" t="s">
        <v>104</v>
      </c>
      <c r="C48" s="33">
        <v>30000000</v>
      </c>
      <c r="D48" s="33">
        <v>0</v>
      </c>
      <c r="E48" s="33"/>
      <c r="F48" s="33">
        <v>0</v>
      </c>
      <c r="G48" s="34">
        <v>0</v>
      </c>
      <c r="H48" s="33">
        <v>30000000</v>
      </c>
      <c r="I48" s="33">
        <v>0</v>
      </c>
      <c r="J48" s="33">
        <v>0</v>
      </c>
      <c r="K48" s="26">
        <v>0</v>
      </c>
      <c r="L48" s="35">
        <v>0</v>
      </c>
      <c r="M48" s="33">
        <v>30000000</v>
      </c>
      <c r="N48" s="33">
        <v>0</v>
      </c>
      <c r="O48" s="33">
        <v>0</v>
      </c>
      <c r="P48" s="26">
        <v>0</v>
      </c>
      <c r="Q48" s="35">
        <v>0</v>
      </c>
      <c r="R48" s="26">
        <v>30000000</v>
      </c>
      <c r="S48" s="35">
        <v>1</v>
      </c>
      <c r="T48" s="26">
        <v>0</v>
      </c>
      <c r="U48" s="33">
        <v>0</v>
      </c>
      <c r="V48" s="26">
        <v>0</v>
      </c>
      <c r="W48" s="35">
        <v>0</v>
      </c>
      <c r="X48" s="33">
        <v>0</v>
      </c>
      <c r="Y48" s="33">
        <v>0</v>
      </c>
      <c r="Z48" s="35">
        <v>0</v>
      </c>
      <c r="AA48" s="74">
        <v>0</v>
      </c>
      <c r="AF48" s="1"/>
    </row>
    <row r="49" spans="1:32" s="30" customFormat="1" ht="13.5" thickBot="1" x14ac:dyDescent="0.25">
      <c r="A49" s="36" t="s">
        <v>105</v>
      </c>
      <c r="B49" s="37" t="s">
        <v>106</v>
      </c>
      <c r="C49" s="38">
        <v>10000000</v>
      </c>
      <c r="D49" s="39">
        <v>0</v>
      </c>
      <c r="E49" s="39">
        <v>0</v>
      </c>
      <c r="F49" s="39">
        <v>0</v>
      </c>
      <c r="G49" s="40">
        <v>0</v>
      </c>
      <c r="H49" s="39">
        <v>10000000</v>
      </c>
      <c r="I49" s="39">
        <v>0</v>
      </c>
      <c r="J49" s="39">
        <v>0</v>
      </c>
      <c r="K49" s="26">
        <v>0</v>
      </c>
      <c r="L49" s="41">
        <v>0</v>
      </c>
      <c r="M49" s="39">
        <v>10000000</v>
      </c>
      <c r="N49" s="39">
        <v>0</v>
      </c>
      <c r="O49" s="39">
        <v>0</v>
      </c>
      <c r="P49" s="26">
        <v>0</v>
      </c>
      <c r="Q49" s="41">
        <v>0</v>
      </c>
      <c r="R49" s="26">
        <v>10000000</v>
      </c>
      <c r="S49" s="41">
        <v>1</v>
      </c>
      <c r="T49" s="26">
        <v>0</v>
      </c>
      <c r="U49" s="39">
        <v>0</v>
      </c>
      <c r="V49" s="26">
        <v>0</v>
      </c>
      <c r="W49" s="41">
        <v>0</v>
      </c>
      <c r="X49" s="39">
        <v>0</v>
      </c>
      <c r="Y49" s="39">
        <v>0</v>
      </c>
      <c r="Z49" s="41">
        <v>0</v>
      </c>
      <c r="AA49" s="53">
        <v>0</v>
      </c>
      <c r="AF49" s="1"/>
    </row>
    <row r="50" spans="1:32" ht="13.5" thickBot="1" x14ac:dyDescent="0.25">
      <c r="A50" s="42" t="s">
        <v>107</v>
      </c>
      <c r="B50" s="43" t="s">
        <v>108</v>
      </c>
      <c r="C50" s="44">
        <v>138317132.38999999</v>
      </c>
      <c r="D50" s="45">
        <v>0</v>
      </c>
      <c r="E50" s="45">
        <v>0</v>
      </c>
      <c r="F50" s="45">
        <v>0</v>
      </c>
      <c r="G50" s="46">
        <v>0</v>
      </c>
      <c r="H50" s="47">
        <v>138317132.38999999</v>
      </c>
      <c r="I50" s="47">
        <v>5119875</v>
      </c>
      <c r="J50" s="47">
        <v>0</v>
      </c>
      <c r="K50" s="47">
        <v>45670615</v>
      </c>
      <c r="L50" s="48">
        <v>0.33018769411172294</v>
      </c>
      <c r="M50" s="47">
        <v>92646517.390000001</v>
      </c>
      <c r="N50" s="47">
        <v>5119875</v>
      </c>
      <c r="O50" s="47">
        <v>0</v>
      </c>
      <c r="P50" s="47">
        <v>45670615</v>
      </c>
      <c r="Q50" s="48">
        <v>0.33018769411172294</v>
      </c>
      <c r="R50" s="47">
        <v>92646517.390000001</v>
      </c>
      <c r="S50" s="48">
        <v>0.66981230588827723</v>
      </c>
      <c r="T50" s="47">
        <v>21427150</v>
      </c>
      <c r="U50" s="47">
        <v>9549587</v>
      </c>
      <c r="V50" s="47">
        <v>30976737</v>
      </c>
      <c r="W50" s="48">
        <v>0.22395444775892093</v>
      </c>
      <c r="X50" s="47">
        <v>6637925</v>
      </c>
      <c r="Y50" s="47">
        <v>27383958</v>
      </c>
      <c r="Z50" s="48">
        <v>0.19797950931189054</v>
      </c>
      <c r="AA50" s="49">
        <v>18286657</v>
      </c>
    </row>
    <row r="51" spans="1:32" s="30" customFormat="1" x14ac:dyDescent="0.2">
      <c r="A51" s="50" t="s">
        <v>109</v>
      </c>
      <c r="B51" s="51" t="s">
        <v>110</v>
      </c>
      <c r="C51" s="25">
        <v>10000000</v>
      </c>
      <c r="D51" s="26">
        <v>0</v>
      </c>
      <c r="E51" s="26">
        <v>0</v>
      </c>
      <c r="F51" s="26">
        <v>0</v>
      </c>
      <c r="G51" s="27">
        <v>0</v>
      </c>
      <c r="H51" s="26">
        <v>10000000</v>
      </c>
      <c r="I51" s="26">
        <v>0</v>
      </c>
      <c r="J51" s="26">
        <v>0</v>
      </c>
      <c r="K51" s="26">
        <v>0</v>
      </c>
      <c r="L51" s="28">
        <v>0</v>
      </c>
      <c r="M51" s="26">
        <v>10000000</v>
      </c>
      <c r="N51" s="26">
        <v>0</v>
      </c>
      <c r="O51" s="26">
        <v>0</v>
      </c>
      <c r="P51" s="26">
        <v>0</v>
      </c>
      <c r="Q51" s="28">
        <v>0</v>
      </c>
      <c r="R51" s="26">
        <v>10000000</v>
      </c>
      <c r="S51" s="28">
        <v>1</v>
      </c>
      <c r="T51" s="26">
        <v>0</v>
      </c>
      <c r="U51" s="26">
        <v>0</v>
      </c>
      <c r="V51" s="26">
        <v>0</v>
      </c>
      <c r="W51" s="28">
        <v>0</v>
      </c>
      <c r="X51" s="26">
        <v>0</v>
      </c>
      <c r="Y51" s="26">
        <v>0</v>
      </c>
      <c r="Z51" s="28">
        <v>0</v>
      </c>
      <c r="AA51" s="29">
        <v>0</v>
      </c>
      <c r="AF51" s="1"/>
    </row>
    <row r="52" spans="1:32" s="30" customFormat="1" x14ac:dyDescent="0.2">
      <c r="A52" s="31" t="s">
        <v>111</v>
      </c>
      <c r="B52" s="32" t="s">
        <v>112</v>
      </c>
      <c r="C52" s="33">
        <v>45000000</v>
      </c>
      <c r="D52" s="33">
        <v>0</v>
      </c>
      <c r="E52" s="33">
        <v>0</v>
      </c>
      <c r="F52" s="33">
        <v>0</v>
      </c>
      <c r="G52" s="34">
        <v>0</v>
      </c>
      <c r="H52" s="33">
        <v>45000000</v>
      </c>
      <c r="I52" s="33">
        <v>4676644</v>
      </c>
      <c r="J52" s="33">
        <v>0</v>
      </c>
      <c r="K52" s="26">
        <v>32885358</v>
      </c>
      <c r="L52" s="35">
        <v>0.7307857333333333</v>
      </c>
      <c r="M52" s="33">
        <v>12114642</v>
      </c>
      <c r="N52" s="33">
        <v>4676644</v>
      </c>
      <c r="O52" s="33">
        <v>0</v>
      </c>
      <c r="P52" s="26">
        <v>32885358</v>
      </c>
      <c r="Q52" s="35">
        <v>0.7307857333333333</v>
      </c>
      <c r="R52" s="26">
        <v>12114642</v>
      </c>
      <c r="S52" s="35">
        <v>0.26921426666666665</v>
      </c>
      <c r="T52" s="26">
        <v>10904007</v>
      </c>
      <c r="U52" s="33">
        <v>8694506</v>
      </c>
      <c r="V52" s="26">
        <v>19598513</v>
      </c>
      <c r="W52" s="35">
        <v>0.43552251111111112</v>
      </c>
      <c r="X52" s="33">
        <v>4676644</v>
      </c>
      <c r="Y52" s="33">
        <v>15580651</v>
      </c>
      <c r="Z52" s="35">
        <v>0.34623668888888887</v>
      </c>
      <c r="AA52" s="29">
        <v>17304707</v>
      </c>
      <c r="AF52" s="1"/>
    </row>
    <row r="53" spans="1:32" s="30" customFormat="1" x14ac:dyDescent="0.2">
      <c r="A53" s="31" t="s">
        <v>113</v>
      </c>
      <c r="B53" s="32" t="s">
        <v>114</v>
      </c>
      <c r="C53" s="33">
        <v>10000000</v>
      </c>
      <c r="D53" s="33">
        <v>0</v>
      </c>
      <c r="E53" s="33">
        <v>0</v>
      </c>
      <c r="F53" s="33">
        <v>0</v>
      </c>
      <c r="G53" s="34">
        <v>0</v>
      </c>
      <c r="H53" s="33">
        <v>10000000</v>
      </c>
      <c r="I53" s="33"/>
      <c r="J53" s="33">
        <v>0</v>
      </c>
      <c r="K53" s="26">
        <v>2500000</v>
      </c>
      <c r="L53" s="35">
        <v>0.25</v>
      </c>
      <c r="M53" s="33">
        <v>7500000</v>
      </c>
      <c r="N53" s="33">
        <v>0</v>
      </c>
      <c r="O53" s="33">
        <v>0</v>
      </c>
      <c r="P53" s="26">
        <v>2500000</v>
      </c>
      <c r="Q53" s="35">
        <v>0.25</v>
      </c>
      <c r="R53" s="26">
        <v>7500000</v>
      </c>
      <c r="S53" s="35">
        <v>0.75</v>
      </c>
      <c r="T53" s="26">
        <v>1106200</v>
      </c>
      <c r="U53" s="33">
        <v>411850</v>
      </c>
      <c r="V53" s="26">
        <v>1518050</v>
      </c>
      <c r="W53" s="35">
        <v>0.151805</v>
      </c>
      <c r="X53" s="33">
        <v>1518050</v>
      </c>
      <c r="Y53" s="33">
        <v>1518050</v>
      </c>
      <c r="Z53" s="35">
        <v>0.151805</v>
      </c>
      <c r="AA53" s="29">
        <v>981950</v>
      </c>
      <c r="AF53" s="1"/>
    </row>
    <row r="54" spans="1:32" s="30" customFormat="1" x14ac:dyDescent="0.2">
      <c r="A54" s="31" t="s">
        <v>115</v>
      </c>
      <c r="B54" s="32" t="s">
        <v>116</v>
      </c>
      <c r="C54" s="33">
        <v>3000000</v>
      </c>
      <c r="D54" s="33">
        <v>0</v>
      </c>
      <c r="E54" s="33">
        <v>0</v>
      </c>
      <c r="F54" s="33">
        <v>0</v>
      </c>
      <c r="G54" s="34">
        <v>0</v>
      </c>
      <c r="H54" s="33">
        <v>3000000</v>
      </c>
      <c r="I54" s="33">
        <v>105136</v>
      </c>
      <c r="J54" s="33">
        <v>0</v>
      </c>
      <c r="K54" s="26">
        <v>392709</v>
      </c>
      <c r="L54" s="35">
        <v>0.13090299999999999</v>
      </c>
      <c r="M54" s="33">
        <v>2607291</v>
      </c>
      <c r="N54" s="33">
        <v>105136</v>
      </c>
      <c r="O54" s="33">
        <v>0</v>
      </c>
      <c r="P54" s="26">
        <v>392709</v>
      </c>
      <c r="Q54" s="35">
        <v>0.13090299999999999</v>
      </c>
      <c r="R54" s="26">
        <v>2607291</v>
      </c>
      <c r="S54" s="35">
        <v>0.86909700000000001</v>
      </c>
      <c r="T54" s="26">
        <v>287573</v>
      </c>
      <c r="U54" s="33">
        <v>105136</v>
      </c>
      <c r="V54" s="26">
        <v>392709</v>
      </c>
      <c r="W54" s="35">
        <v>0.13090299999999999</v>
      </c>
      <c r="X54" s="33">
        <v>105136</v>
      </c>
      <c r="Y54" s="33">
        <v>392709</v>
      </c>
      <c r="Z54" s="35">
        <v>0.13090299999999999</v>
      </c>
      <c r="AA54" s="29">
        <v>0</v>
      </c>
      <c r="AF54" s="1"/>
    </row>
    <row r="55" spans="1:32" s="30" customFormat="1" x14ac:dyDescent="0.2">
      <c r="A55" s="31" t="s">
        <v>117</v>
      </c>
      <c r="B55" s="32" t="s">
        <v>118</v>
      </c>
      <c r="C55" s="33">
        <v>50000000</v>
      </c>
      <c r="D55" s="33"/>
      <c r="E55" s="33">
        <v>0</v>
      </c>
      <c r="F55" s="33">
        <v>0</v>
      </c>
      <c r="G55" s="34">
        <v>0</v>
      </c>
      <c r="H55" s="33">
        <v>50000000</v>
      </c>
      <c r="I55" s="33">
        <v>0</v>
      </c>
      <c r="J55" s="33">
        <v>0</v>
      </c>
      <c r="K55" s="26">
        <v>8077979</v>
      </c>
      <c r="L55" s="35">
        <v>0.16155958000000001</v>
      </c>
      <c r="M55" s="33">
        <v>41922021</v>
      </c>
      <c r="N55" s="33">
        <v>0</v>
      </c>
      <c r="O55" s="33">
        <v>0</v>
      </c>
      <c r="P55" s="26">
        <v>8077979</v>
      </c>
      <c r="Q55" s="35">
        <v>0.16155958000000001</v>
      </c>
      <c r="R55" s="26">
        <v>41922021</v>
      </c>
      <c r="S55" s="35">
        <v>0.83844041999999996</v>
      </c>
      <c r="T55" s="26">
        <v>8077979</v>
      </c>
      <c r="U55" s="33"/>
      <c r="V55" s="26">
        <v>8077979</v>
      </c>
      <c r="W55" s="35">
        <v>0.16155958000000001</v>
      </c>
      <c r="X55" s="33">
        <v>0</v>
      </c>
      <c r="Y55" s="33">
        <v>8077979</v>
      </c>
      <c r="Z55" s="35">
        <v>0.16155958000000001</v>
      </c>
      <c r="AA55" s="29">
        <v>0</v>
      </c>
      <c r="AF55" s="1"/>
    </row>
    <row r="56" spans="1:32" s="30" customFormat="1" x14ac:dyDescent="0.2">
      <c r="A56" s="31" t="s">
        <v>119</v>
      </c>
      <c r="B56" s="32" t="s">
        <v>120</v>
      </c>
      <c r="C56" s="33">
        <v>5000000</v>
      </c>
      <c r="D56" s="33">
        <v>0</v>
      </c>
      <c r="E56" s="33">
        <v>0</v>
      </c>
      <c r="F56" s="33">
        <v>0</v>
      </c>
      <c r="G56" s="34">
        <v>0</v>
      </c>
      <c r="H56" s="33">
        <v>5000000</v>
      </c>
      <c r="I56" s="33">
        <v>0</v>
      </c>
      <c r="J56" s="33">
        <v>0</v>
      </c>
      <c r="K56" s="26">
        <v>0</v>
      </c>
      <c r="L56" s="35">
        <v>0</v>
      </c>
      <c r="M56" s="33">
        <v>5000000</v>
      </c>
      <c r="N56" s="33">
        <v>0</v>
      </c>
      <c r="O56" s="33">
        <v>0</v>
      </c>
      <c r="P56" s="26">
        <v>0</v>
      </c>
      <c r="Q56" s="35">
        <v>0</v>
      </c>
      <c r="R56" s="26">
        <v>5000000</v>
      </c>
      <c r="S56" s="35">
        <v>1</v>
      </c>
      <c r="T56" s="26">
        <v>0</v>
      </c>
      <c r="U56" s="33">
        <v>0</v>
      </c>
      <c r="V56" s="26">
        <v>0</v>
      </c>
      <c r="W56" s="35">
        <v>0</v>
      </c>
      <c r="X56" s="33">
        <v>0</v>
      </c>
      <c r="Y56" s="33">
        <v>0</v>
      </c>
      <c r="Z56" s="35">
        <v>0</v>
      </c>
      <c r="AA56" s="29">
        <v>0</v>
      </c>
      <c r="AF56" s="1"/>
    </row>
    <row r="57" spans="1:32" s="30" customFormat="1" x14ac:dyDescent="0.2">
      <c r="A57" s="31" t="s">
        <v>121</v>
      </c>
      <c r="B57" s="32" t="s">
        <v>122</v>
      </c>
      <c r="C57" s="33">
        <v>5000000</v>
      </c>
      <c r="D57" s="33">
        <v>0</v>
      </c>
      <c r="E57" s="33">
        <v>0</v>
      </c>
      <c r="F57" s="33">
        <v>0</v>
      </c>
      <c r="G57" s="34">
        <v>0</v>
      </c>
      <c r="H57" s="33">
        <v>5000000</v>
      </c>
      <c r="I57" s="33">
        <v>338095</v>
      </c>
      <c r="J57" s="33">
        <v>0</v>
      </c>
      <c r="K57" s="26">
        <v>527166</v>
      </c>
      <c r="L57" s="35">
        <v>0.1054332</v>
      </c>
      <c r="M57" s="33">
        <v>4472834</v>
      </c>
      <c r="N57" s="33">
        <v>338095</v>
      </c>
      <c r="O57" s="33">
        <v>0</v>
      </c>
      <c r="P57" s="26">
        <v>527166</v>
      </c>
      <c r="Q57" s="35">
        <v>0.1054332</v>
      </c>
      <c r="R57" s="26">
        <v>4472834</v>
      </c>
      <c r="S57" s="35">
        <v>0.8945668</v>
      </c>
      <c r="T57" s="26">
        <v>189071</v>
      </c>
      <c r="U57" s="33">
        <v>338095</v>
      </c>
      <c r="V57" s="26">
        <v>527166</v>
      </c>
      <c r="W57" s="35">
        <v>0.1054332</v>
      </c>
      <c r="X57" s="33">
        <v>338095</v>
      </c>
      <c r="Y57" s="33">
        <v>527166</v>
      </c>
      <c r="Z57" s="35">
        <v>0.1054332</v>
      </c>
      <c r="AA57" s="29">
        <v>0</v>
      </c>
      <c r="AF57" s="1"/>
    </row>
    <row r="58" spans="1:32" s="30" customFormat="1" ht="13.5" thickBot="1" x14ac:dyDescent="0.25">
      <c r="A58" s="36" t="s">
        <v>123</v>
      </c>
      <c r="B58" s="37" t="s">
        <v>124</v>
      </c>
      <c r="C58" s="38">
        <v>10317132.390000001</v>
      </c>
      <c r="D58" s="39">
        <v>0</v>
      </c>
      <c r="E58" s="39"/>
      <c r="F58" s="39">
        <v>0</v>
      </c>
      <c r="G58" s="40">
        <v>0</v>
      </c>
      <c r="H58" s="39">
        <v>10317132.390000001</v>
      </c>
      <c r="I58" s="39"/>
      <c r="J58" s="39">
        <v>0</v>
      </c>
      <c r="K58" s="26">
        <v>1287403</v>
      </c>
      <c r="L58" s="41">
        <v>0.12478302607106508</v>
      </c>
      <c r="M58" s="39">
        <v>9029729.3900000006</v>
      </c>
      <c r="N58" s="39"/>
      <c r="O58" s="39">
        <v>0</v>
      </c>
      <c r="P58" s="26">
        <v>1287403</v>
      </c>
      <c r="Q58" s="41">
        <v>0.12478302607106508</v>
      </c>
      <c r="R58" s="26">
        <v>9029729.3900000006</v>
      </c>
      <c r="S58" s="41">
        <v>0.87521697392893494</v>
      </c>
      <c r="T58" s="26">
        <v>862320</v>
      </c>
      <c r="U58" s="39">
        <v>0</v>
      </c>
      <c r="V58" s="26">
        <v>862320</v>
      </c>
      <c r="W58" s="41">
        <v>8.3581364220528337E-2</v>
      </c>
      <c r="X58" s="39">
        <v>0</v>
      </c>
      <c r="Y58" s="39">
        <v>1287403</v>
      </c>
      <c r="Z58" s="41">
        <v>0.12478302607106508</v>
      </c>
      <c r="AA58" s="29">
        <v>0</v>
      </c>
    </row>
    <row r="59" spans="1:32" x14ac:dyDescent="0.2">
      <c r="A59" s="54" t="s">
        <v>125</v>
      </c>
      <c r="B59" s="55" t="s">
        <v>126</v>
      </c>
      <c r="C59" s="6">
        <v>50474803</v>
      </c>
      <c r="D59" s="5">
        <v>0</v>
      </c>
      <c r="E59" s="5">
        <v>0</v>
      </c>
      <c r="F59" s="5">
        <v>0</v>
      </c>
      <c r="G59" s="56">
        <v>0</v>
      </c>
      <c r="H59" s="57">
        <v>50474803</v>
      </c>
      <c r="I59" s="57">
        <v>474803</v>
      </c>
      <c r="J59" s="57">
        <v>0</v>
      </c>
      <c r="K59" s="57">
        <v>474803</v>
      </c>
      <c r="L59" s="58">
        <v>9.4067330980964897E-3</v>
      </c>
      <c r="M59" s="57">
        <v>50000000</v>
      </c>
      <c r="N59" s="57">
        <v>474803</v>
      </c>
      <c r="O59" s="57">
        <v>0</v>
      </c>
      <c r="P59" s="57">
        <v>474803</v>
      </c>
      <c r="Q59" s="58">
        <v>9.4067330980964897E-3</v>
      </c>
      <c r="R59" s="57">
        <v>50000000</v>
      </c>
      <c r="S59" s="58">
        <v>0.99059326690190352</v>
      </c>
      <c r="T59" s="57">
        <v>0</v>
      </c>
      <c r="U59" s="57">
        <v>474803</v>
      </c>
      <c r="V59" s="57">
        <v>474803</v>
      </c>
      <c r="W59" s="58">
        <v>9.4067330980964897E-3</v>
      </c>
      <c r="X59" s="57">
        <v>474803</v>
      </c>
      <c r="Y59" s="57">
        <v>474803</v>
      </c>
      <c r="Z59" s="58">
        <v>9.4067330980964897E-3</v>
      </c>
      <c r="AA59" s="59">
        <v>0</v>
      </c>
    </row>
    <row r="60" spans="1:32" ht="13.5" customHeight="1" thickBot="1" x14ac:dyDescent="0.25">
      <c r="A60" s="16" t="s">
        <v>127</v>
      </c>
      <c r="B60" s="17" t="s">
        <v>128</v>
      </c>
      <c r="C60" s="64">
        <v>50474803</v>
      </c>
      <c r="D60" s="18">
        <v>0</v>
      </c>
      <c r="E60" s="18">
        <v>0</v>
      </c>
      <c r="F60" s="18">
        <v>0</v>
      </c>
      <c r="G60" s="19">
        <v>0</v>
      </c>
      <c r="H60" s="20">
        <v>50474803</v>
      </c>
      <c r="I60" s="20">
        <v>474803</v>
      </c>
      <c r="J60" s="20">
        <v>0</v>
      </c>
      <c r="K60" s="20">
        <v>474803</v>
      </c>
      <c r="L60" s="21">
        <v>9.4067330980964897E-3</v>
      </c>
      <c r="M60" s="20">
        <v>50000000</v>
      </c>
      <c r="N60" s="20">
        <v>474803</v>
      </c>
      <c r="O60" s="20">
        <v>0</v>
      </c>
      <c r="P60" s="20">
        <v>474803</v>
      </c>
      <c r="Q60" s="21">
        <v>9.4067330980964897E-3</v>
      </c>
      <c r="R60" s="20">
        <v>50000000</v>
      </c>
      <c r="S60" s="21">
        <v>0.99059326690190352</v>
      </c>
      <c r="T60" s="20">
        <v>0</v>
      </c>
      <c r="U60" s="20">
        <v>474803</v>
      </c>
      <c r="V60" s="20">
        <v>474803</v>
      </c>
      <c r="W60" s="21">
        <v>9.4067330980964897E-3</v>
      </c>
      <c r="X60" s="20">
        <v>474803</v>
      </c>
      <c r="Y60" s="20">
        <v>474803</v>
      </c>
      <c r="Z60" s="21">
        <v>9.4067330980964897E-3</v>
      </c>
      <c r="AA60" s="22">
        <v>0</v>
      </c>
    </row>
    <row r="61" spans="1:32" s="30" customFormat="1" x14ac:dyDescent="0.2">
      <c r="A61" s="50" t="s">
        <v>129</v>
      </c>
      <c r="B61" s="51" t="s">
        <v>130</v>
      </c>
      <c r="C61" s="25">
        <v>474803</v>
      </c>
      <c r="D61" s="26"/>
      <c r="E61" s="26">
        <v>0</v>
      </c>
      <c r="F61" s="26">
        <v>0</v>
      </c>
      <c r="G61" s="27">
        <v>0</v>
      </c>
      <c r="H61" s="26">
        <v>474803</v>
      </c>
      <c r="I61" s="26">
        <v>474803</v>
      </c>
      <c r="J61" s="26">
        <v>0</v>
      </c>
      <c r="K61" s="26">
        <v>474803</v>
      </c>
      <c r="L61" s="28">
        <v>1</v>
      </c>
      <c r="M61" s="26">
        <v>0</v>
      </c>
      <c r="N61" s="26">
        <v>474803</v>
      </c>
      <c r="O61" s="26">
        <v>0</v>
      </c>
      <c r="P61" s="26">
        <v>474803</v>
      </c>
      <c r="Q61" s="28">
        <v>1</v>
      </c>
      <c r="R61" s="26">
        <v>0</v>
      </c>
      <c r="S61" s="28">
        <v>0</v>
      </c>
      <c r="T61" s="26">
        <v>0</v>
      </c>
      <c r="U61" s="26">
        <v>474803</v>
      </c>
      <c r="V61" s="26">
        <v>474803</v>
      </c>
      <c r="W61" s="28">
        <v>1</v>
      </c>
      <c r="X61" s="26">
        <v>474803</v>
      </c>
      <c r="Y61" s="26">
        <v>474803</v>
      </c>
      <c r="Z61" s="28">
        <v>1</v>
      </c>
      <c r="AA61" s="29">
        <v>0</v>
      </c>
      <c r="AF61" s="1"/>
    </row>
    <row r="62" spans="1:32" s="30" customFormat="1" ht="13.5" thickBot="1" x14ac:dyDescent="0.25">
      <c r="A62" s="36" t="s">
        <v>131</v>
      </c>
      <c r="B62" s="37" t="s">
        <v>132</v>
      </c>
      <c r="C62" s="38">
        <v>50000000</v>
      </c>
      <c r="D62" s="39">
        <v>0</v>
      </c>
      <c r="E62" s="39"/>
      <c r="F62" s="39">
        <v>0</v>
      </c>
      <c r="G62" s="40">
        <v>0</v>
      </c>
      <c r="H62" s="39">
        <v>50000000</v>
      </c>
      <c r="I62" s="39">
        <v>0</v>
      </c>
      <c r="J62" s="39">
        <v>0</v>
      </c>
      <c r="K62" s="26">
        <v>0</v>
      </c>
      <c r="L62" s="41">
        <v>0</v>
      </c>
      <c r="M62" s="39">
        <v>50000000</v>
      </c>
      <c r="N62" s="39">
        <v>0</v>
      </c>
      <c r="O62" s="39">
        <v>0</v>
      </c>
      <c r="P62" s="26">
        <v>0</v>
      </c>
      <c r="Q62" s="41">
        <v>0</v>
      </c>
      <c r="R62" s="26">
        <v>50000000</v>
      </c>
      <c r="S62" s="41">
        <v>1</v>
      </c>
      <c r="T62" s="26">
        <v>0</v>
      </c>
      <c r="U62" s="39">
        <v>0</v>
      </c>
      <c r="V62" s="26">
        <v>0</v>
      </c>
      <c r="W62" s="41">
        <v>0</v>
      </c>
      <c r="X62" s="39">
        <v>0</v>
      </c>
      <c r="Y62" s="39">
        <v>0</v>
      </c>
      <c r="Z62" s="41">
        <v>0</v>
      </c>
      <c r="AA62" s="29">
        <v>0</v>
      </c>
      <c r="AF62" s="1"/>
    </row>
    <row r="63" spans="1:32" x14ac:dyDescent="0.2">
      <c r="A63" s="54" t="s">
        <v>133</v>
      </c>
      <c r="B63" s="55" t="s">
        <v>134</v>
      </c>
      <c r="C63" s="6">
        <v>2406090000</v>
      </c>
      <c r="D63" s="5">
        <v>0</v>
      </c>
      <c r="E63" s="5">
        <v>383674713.41999996</v>
      </c>
      <c r="F63" s="5">
        <v>189181153</v>
      </c>
      <c r="G63" s="56">
        <v>0</v>
      </c>
      <c r="H63" s="57">
        <v>2211596439.5799999</v>
      </c>
      <c r="I63" s="57">
        <v>14373952</v>
      </c>
      <c r="J63" s="57">
        <v>0</v>
      </c>
      <c r="K63" s="57">
        <v>174373712</v>
      </c>
      <c r="L63" s="58">
        <v>7.8845176669354283E-2</v>
      </c>
      <c r="M63" s="57">
        <v>2037222727.5799999</v>
      </c>
      <c r="N63" s="57">
        <v>14373952</v>
      </c>
      <c r="O63" s="57">
        <v>0</v>
      </c>
      <c r="P63" s="57">
        <v>174373712</v>
      </c>
      <c r="Q63" s="58">
        <v>7.8845176669354283E-2</v>
      </c>
      <c r="R63" s="57">
        <v>2037222727.5799999</v>
      </c>
      <c r="S63" s="58">
        <v>0.92115482333064569</v>
      </c>
      <c r="T63" s="57">
        <v>110883816</v>
      </c>
      <c r="U63" s="57">
        <v>29401952</v>
      </c>
      <c r="V63" s="57">
        <v>140285768</v>
      </c>
      <c r="W63" s="58">
        <v>6.3431901720117354E-2</v>
      </c>
      <c r="X63" s="57">
        <v>20778551</v>
      </c>
      <c r="Y63" s="57">
        <v>120457735</v>
      </c>
      <c r="Z63" s="58">
        <v>5.4466417491102447E-2</v>
      </c>
      <c r="AA63" s="59">
        <v>53915977</v>
      </c>
    </row>
    <row r="64" spans="1:32" x14ac:dyDescent="0.2">
      <c r="A64" s="9" t="s">
        <v>135</v>
      </c>
      <c r="B64" s="10" t="s">
        <v>134</v>
      </c>
      <c r="C64" s="11">
        <v>2406090000</v>
      </c>
      <c r="D64" s="11">
        <v>0</v>
      </c>
      <c r="E64" s="11">
        <v>383674713.41999996</v>
      </c>
      <c r="F64" s="11">
        <v>189181153</v>
      </c>
      <c r="G64" s="12">
        <v>0</v>
      </c>
      <c r="H64" s="13">
        <v>2211596439.5799999</v>
      </c>
      <c r="I64" s="13">
        <v>14373952</v>
      </c>
      <c r="J64" s="13">
        <v>0</v>
      </c>
      <c r="K64" s="13">
        <v>174373712</v>
      </c>
      <c r="L64" s="14">
        <v>7.8845176669354283E-2</v>
      </c>
      <c r="M64" s="13">
        <v>2037222727.5799999</v>
      </c>
      <c r="N64" s="13">
        <v>14373952</v>
      </c>
      <c r="O64" s="13">
        <v>0</v>
      </c>
      <c r="P64" s="13">
        <v>174373712</v>
      </c>
      <c r="Q64" s="14">
        <v>7.8845176669354283E-2</v>
      </c>
      <c r="R64" s="13">
        <v>2037222727.5799999</v>
      </c>
      <c r="S64" s="14">
        <v>0.92115482333064569</v>
      </c>
      <c r="T64" s="13">
        <v>110883816</v>
      </c>
      <c r="U64" s="13">
        <v>29401952</v>
      </c>
      <c r="V64" s="13">
        <v>140285768</v>
      </c>
      <c r="W64" s="14">
        <v>6.3431901720117354E-2</v>
      </c>
      <c r="X64" s="13">
        <v>20778551</v>
      </c>
      <c r="Y64" s="13">
        <v>120457735</v>
      </c>
      <c r="Z64" s="14">
        <v>5.4466417491102447E-2</v>
      </c>
      <c r="AA64" s="15">
        <v>53915977</v>
      </c>
    </row>
    <row r="65" spans="1:32" x14ac:dyDescent="0.2">
      <c r="A65" s="9" t="s">
        <v>136</v>
      </c>
      <c r="B65" s="10" t="s">
        <v>137</v>
      </c>
      <c r="C65" s="11">
        <v>2406090000</v>
      </c>
      <c r="D65" s="11">
        <v>0</v>
      </c>
      <c r="E65" s="11">
        <v>383674713.41999996</v>
      </c>
      <c r="F65" s="11">
        <v>189181153</v>
      </c>
      <c r="G65" s="12">
        <v>0</v>
      </c>
      <c r="H65" s="13">
        <v>2211596439.5799999</v>
      </c>
      <c r="I65" s="13">
        <v>14373952</v>
      </c>
      <c r="J65" s="13">
        <v>0</v>
      </c>
      <c r="K65" s="13">
        <v>174373712</v>
      </c>
      <c r="L65" s="14">
        <v>7.8845176669354283E-2</v>
      </c>
      <c r="M65" s="13">
        <v>2037222727.5799999</v>
      </c>
      <c r="N65" s="13">
        <v>14373952</v>
      </c>
      <c r="O65" s="13">
        <v>0</v>
      </c>
      <c r="P65" s="13">
        <v>174373712</v>
      </c>
      <c r="Q65" s="14">
        <v>7.8845176669354283E-2</v>
      </c>
      <c r="R65" s="13">
        <v>2037222727.5799999</v>
      </c>
      <c r="S65" s="14">
        <v>0.92115482333064569</v>
      </c>
      <c r="T65" s="13">
        <v>110883816</v>
      </c>
      <c r="U65" s="13">
        <v>29401952</v>
      </c>
      <c r="V65" s="13">
        <v>140285768</v>
      </c>
      <c r="W65" s="14">
        <v>6.3431901720117354E-2</v>
      </c>
      <c r="X65" s="13">
        <v>20778551</v>
      </c>
      <c r="Y65" s="13">
        <v>120457735</v>
      </c>
      <c r="Z65" s="14">
        <v>5.4466417491102447E-2</v>
      </c>
      <c r="AA65" s="15">
        <v>53915977</v>
      </c>
    </row>
    <row r="66" spans="1:32" ht="13.5" thickBot="1" x14ac:dyDescent="0.25">
      <c r="A66" s="16" t="s">
        <v>138</v>
      </c>
      <c r="B66" s="17" t="s">
        <v>139</v>
      </c>
      <c r="C66" s="64">
        <v>2406090000</v>
      </c>
      <c r="D66" s="18">
        <v>0</v>
      </c>
      <c r="E66" s="18">
        <v>383674713.41999996</v>
      </c>
      <c r="F66" s="18">
        <v>189181153</v>
      </c>
      <c r="G66" s="19">
        <v>0</v>
      </c>
      <c r="H66" s="84">
        <v>2211596439.5799999</v>
      </c>
      <c r="I66" s="84">
        <v>14373952</v>
      </c>
      <c r="J66" s="84">
        <v>0</v>
      </c>
      <c r="K66" s="84">
        <v>174373712</v>
      </c>
      <c r="L66" s="21">
        <v>7.8845176669354283E-2</v>
      </c>
      <c r="M66" s="84">
        <v>2037222727.5799999</v>
      </c>
      <c r="N66" s="84">
        <v>14373952</v>
      </c>
      <c r="O66" s="84">
        <v>0</v>
      </c>
      <c r="P66" s="84">
        <v>174373712</v>
      </c>
      <c r="Q66" s="21">
        <v>7.8845176669354283E-2</v>
      </c>
      <c r="R66" s="84">
        <v>2037222727.5799999</v>
      </c>
      <c r="S66" s="21">
        <v>0.92115482333064569</v>
      </c>
      <c r="T66" s="84">
        <v>110883816</v>
      </c>
      <c r="U66" s="84">
        <v>29401952</v>
      </c>
      <c r="V66" s="84">
        <v>140285768</v>
      </c>
      <c r="W66" s="21">
        <v>6.3431901720117354E-2</v>
      </c>
      <c r="X66" s="84">
        <v>20778551</v>
      </c>
      <c r="Y66" s="84">
        <v>120457735</v>
      </c>
      <c r="Z66" s="21">
        <v>5.4466417491102447E-2</v>
      </c>
      <c r="AA66" s="85">
        <v>53915977</v>
      </c>
    </row>
    <row r="67" spans="1:32" s="30" customFormat="1" x14ac:dyDescent="0.2">
      <c r="A67" s="50" t="s">
        <v>140</v>
      </c>
      <c r="B67" s="66" t="s">
        <v>141</v>
      </c>
      <c r="C67" s="25">
        <v>106090000</v>
      </c>
      <c r="D67" s="26">
        <v>0</v>
      </c>
      <c r="E67" s="26">
        <v>0</v>
      </c>
      <c r="F67" s="26">
        <v>0</v>
      </c>
      <c r="G67" s="27">
        <v>0</v>
      </c>
      <c r="H67" s="26">
        <v>106090000</v>
      </c>
      <c r="I67" s="26">
        <v>3316959</v>
      </c>
      <c r="J67" s="26">
        <v>0</v>
      </c>
      <c r="K67" s="26">
        <v>52187136</v>
      </c>
      <c r="L67" s="28">
        <v>0.49191380903006882</v>
      </c>
      <c r="M67" s="26">
        <v>53902864</v>
      </c>
      <c r="N67" s="26">
        <v>3316959</v>
      </c>
      <c r="O67" s="26">
        <v>0</v>
      </c>
      <c r="P67" s="26">
        <v>52187136</v>
      </c>
      <c r="Q67" s="28">
        <v>0.49191380903006882</v>
      </c>
      <c r="R67" s="26">
        <v>53902864</v>
      </c>
      <c r="S67" s="28">
        <v>0.50808619096993124</v>
      </c>
      <c r="T67" s="26">
        <v>23323346</v>
      </c>
      <c r="U67" s="26">
        <v>11732959</v>
      </c>
      <c r="V67" s="26">
        <v>35056305</v>
      </c>
      <c r="W67" s="28">
        <v>0.3304392968234518</v>
      </c>
      <c r="X67" s="26">
        <v>7659269</v>
      </c>
      <c r="Y67" s="26">
        <v>25291346</v>
      </c>
      <c r="Z67" s="28">
        <v>0.23839519276086341</v>
      </c>
      <c r="AA67" s="29">
        <v>26895790</v>
      </c>
      <c r="AB67" s="86"/>
      <c r="AC67" s="86"/>
      <c r="AF67" s="1"/>
    </row>
    <row r="68" spans="1:32" s="30" customFormat="1" ht="13.5" thickBot="1" x14ac:dyDescent="0.25">
      <c r="A68" s="87" t="s">
        <v>142</v>
      </c>
      <c r="B68" s="88" t="s">
        <v>143</v>
      </c>
      <c r="C68" s="39">
        <v>720000000</v>
      </c>
      <c r="D68" s="39">
        <v>0</v>
      </c>
      <c r="E68" s="39">
        <v>0</v>
      </c>
      <c r="F68" s="39">
        <v>0</v>
      </c>
      <c r="G68" s="40">
        <v>0</v>
      </c>
      <c r="H68" s="39">
        <v>720000000</v>
      </c>
      <c r="I68" s="39">
        <v>11056993</v>
      </c>
      <c r="J68" s="39">
        <v>0</v>
      </c>
      <c r="K68" s="70">
        <v>122186576</v>
      </c>
      <c r="L68" s="41">
        <v>0.16970357777777778</v>
      </c>
      <c r="M68" s="39">
        <v>597813424</v>
      </c>
      <c r="N68" s="39">
        <v>11056993</v>
      </c>
      <c r="O68" s="39">
        <v>0</v>
      </c>
      <c r="P68" s="70">
        <v>122186576</v>
      </c>
      <c r="Q68" s="41">
        <v>0.16970357777777778</v>
      </c>
      <c r="R68" s="70">
        <v>597813424</v>
      </c>
      <c r="S68" s="41">
        <v>0.83029642222222222</v>
      </c>
      <c r="T68" s="70">
        <v>87560470</v>
      </c>
      <c r="U68" s="39">
        <v>17668993</v>
      </c>
      <c r="V68" s="70">
        <v>105229463</v>
      </c>
      <c r="W68" s="41">
        <v>0.14615203194444445</v>
      </c>
      <c r="X68" s="39">
        <v>13119282</v>
      </c>
      <c r="Y68" s="39">
        <v>95166389</v>
      </c>
      <c r="Z68" s="41">
        <v>0.13217554027777778</v>
      </c>
      <c r="AA68" s="73">
        <v>27020187</v>
      </c>
      <c r="AC68" s="52"/>
      <c r="AD68" s="86"/>
      <c r="AF68" s="1"/>
    </row>
    <row r="69" spans="1:32" ht="13.5" thickBot="1" x14ac:dyDescent="0.25">
      <c r="A69" s="42" t="s">
        <v>144</v>
      </c>
      <c r="B69" s="89" t="s">
        <v>145</v>
      </c>
      <c r="C69" s="45">
        <v>1580000000</v>
      </c>
      <c r="D69" s="45">
        <v>0</v>
      </c>
      <c r="E69" s="45">
        <v>383674713.41999996</v>
      </c>
      <c r="F69" s="45">
        <v>189181153</v>
      </c>
      <c r="G69" s="46">
        <v>0</v>
      </c>
      <c r="H69" s="45">
        <v>1385506439.5799999</v>
      </c>
      <c r="I69" s="45">
        <v>0</v>
      </c>
      <c r="J69" s="45">
        <v>0</v>
      </c>
      <c r="K69" s="45">
        <v>0</v>
      </c>
      <c r="L69" s="45">
        <v>0</v>
      </c>
      <c r="M69" s="45">
        <v>1385506439.5799999</v>
      </c>
      <c r="N69" s="45">
        <v>0</v>
      </c>
      <c r="O69" s="45">
        <v>0</v>
      </c>
      <c r="P69" s="45">
        <v>0</v>
      </c>
      <c r="Q69" s="45">
        <v>0</v>
      </c>
      <c r="R69" s="45">
        <v>1385506439.5799999</v>
      </c>
      <c r="S69" s="90">
        <v>3</v>
      </c>
      <c r="T69" s="45">
        <v>0</v>
      </c>
      <c r="U69" s="45">
        <v>0</v>
      </c>
      <c r="V69" s="45">
        <v>0</v>
      </c>
      <c r="W69" s="91">
        <v>0</v>
      </c>
      <c r="X69" s="45">
        <v>0</v>
      </c>
      <c r="Y69" s="45">
        <v>0</v>
      </c>
      <c r="Z69" s="91">
        <v>0</v>
      </c>
      <c r="AA69" s="92">
        <v>0</v>
      </c>
      <c r="AB69" s="1">
        <f>+[1]ENERO!X68+[1]FEBRERO!X68+'[1]MARZO '!X68</f>
        <v>82047107</v>
      </c>
      <c r="AC69" s="93">
        <f>+U68+AB69</f>
        <v>99716100</v>
      </c>
    </row>
    <row r="70" spans="1:32" s="30" customFormat="1" ht="25.5" x14ac:dyDescent="0.2">
      <c r="A70" s="94" t="s">
        <v>146</v>
      </c>
      <c r="B70" s="95" t="s">
        <v>147</v>
      </c>
      <c r="C70" s="26">
        <v>230000000</v>
      </c>
      <c r="D70" s="26"/>
      <c r="E70" s="26">
        <v>0</v>
      </c>
      <c r="F70" s="26">
        <v>0</v>
      </c>
      <c r="G70" s="27">
        <v>0</v>
      </c>
      <c r="H70" s="26">
        <v>230000000</v>
      </c>
      <c r="I70" s="26">
        <v>0</v>
      </c>
      <c r="J70" s="26">
        <v>0</v>
      </c>
      <c r="K70" s="26">
        <v>0</v>
      </c>
      <c r="L70" s="28">
        <v>0</v>
      </c>
      <c r="M70" s="26">
        <v>230000000</v>
      </c>
      <c r="N70" s="26">
        <v>0</v>
      </c>
      <c r="O70" s="26"/>
      <c r="P70" s="26">
        <v>0</v>
      </c>
      <c r="Q70" s="28">
        <v>0</v>
      </c>
      <c r="R70" s="26">
        <v>230000000</v>
      </c>
      <c r="S70" s="28">
        <v>1</v>
      </c>
      <c r="T70" s="26">
        <v>0</v>
      </c>
      <c r="U70" s="26"/>
      <c r="V70" s="26">
        <v>0</v>
      </c>
      <c r="W70" s="28">
        <v>0</v>
      </c>
      <c r="X70" s="26"/>
      <c r="Y70" s="26">
        <v>0</v>
      </c>
      <c r="Z70" s="28">
        <v>0</v>
      </c>
      <c r="AA70" s="29">
        <v>0</v>
      </c>
      <c r="AC70" s="52"/>
      <c r="AF70" s="1"/>
    </row>
    <row r="71" spans="1:32" s="30" customFormat="1" x14ac:dyDescent="0.2">
      <c r="A71" s="96" t="s">
        <v>148</v>
      </c>
      <c r="B71" s="66" t="s">
        <v>149</v>
      </c>
      <c r="C71" s="33">
        <v>350000000</v>
      </c>
      <c r="D71" s="33"/>
      <c r="E71" s="33">
        <v>0</v>
      </c>
      <c r="F71" s="33">
        <v>0</v>
      </c>
      <c r="G71" s="34">
        <v>0</v>
      </c>
      <c r="H71" s="33">
        <v>350000000</v>
      </c>
      <c r="I71" s="33"/>
      <c r="J71" s="33">
        <v>0</v>
      </c>
      <c r="K71" s="26">
        <v>0</v>
      </c>
      <c r="L71" s="35">
        <v>0</v>
      </c>
      <c r="M71" s="33">
        <v>350000000</v>
      </c>
      <c r="N71" s="33">
        <v>0</v>
      </c>
      <c r="O71" s="33"/>
      <c r="P71" s="26">
        <v>0</v>
      </c>
      <c r="Q71" s="35">
        <v>0</v>
      </c>
      <c r="R71" s="26">
        <v>350000000</v>
      </c>
      <c r="S71" s="35">
        <v>1</v>
      </c>
      <c r="T71" s="26">
        <v>0</v>
      </c>
      <c r="U71" s="33"/>
      <c r="V71" s="26">
        <v>0</v>
      </c>
      <c r="W71" s="35">
        <v>0</v>
      </c>
      <c r="X71" s="33"/>
      <c r="Y71" s="33">
        <v>0</v>
      </c>
      <c r="Z71" s="35">
        <v>0</v>
      </c>
      <c r="AA71" s="29">
        <v>0</v>
      </c>
      <c r="AF71" s="1"/>
    </row>
    <row r="72" spans="1:32" s="30" customFormat="1" ht="13.5" thickBot="1" x14ac:dyDescent="0.25">
      <c r="A72" s="36" t="s">
        <v>150</v>
      </c>
      <c r="B72" s="37" t="s">
        <v>151</v>
      </c>
      <c r="C72" s="38">
        <v>1000000000</v>
      </c>
      <c r="D72" s="39"/>
      <c r="E72" s="39">
        <v>383674713.41999996</v>
      </c>
      <c r="F72" s="39">
        <v>189181153</v>
      </c>
      <c r="G72" s="40">
        <v>0</v>
      </c>
      <c r="H72" s="39">
        <v>805506439.58000004</v>
      </c>
      <c r="I72" s="39">
        <v>0</v>
      </c>
      <c r="J72" s="39">
        <v>0</v>
      </c>
      <c r="K72" s="26">
        <v>0</v>
      </c>
      <c r="L72" s="41">
        <v>0</v>
      </c>
      <c r="M72" s="33">
        <v>805506439.58000004</v>
      </c>
      <c r="N72" s="39">
        <v>0</v>
      </c>
      <c r="O72" s="39">
        <v>0</v>
      </c>
      <c r="P72" s="26">
        <v>0</v>
      </c>
      <c r="Q72" s="97">
        <v>0</v>
      </c>
      <c r="R72" s="26">
        <v>805506439.58000004</v>
      </c>
      <c r="S72" s="41">
        <v>1</v>
      </c>
      <c r="T72" s="26">
        <v>0</v>
      </c>
      <c r="U72" s="39">
        <v>0</v>
      </c>
      <c r="V72" s="26">
        <v>0</v>
      </c>
      <c r="W72" s="41">
        <v>0</v>
      </c>
      <c r="X72" s="39">
        <v>0</v>
      </c>
      <c r="Y72" s="39">
        <v>0</v>
      </c>
      <c r="Z72" s="41">
        <v>0</v>
      </c>
      <c r="AA72" s="29">
        <v>0</v>
      </c>
      <c r="AF72" s="1"/>
    </row>
    <row r="73" spans="1:32" x14ac:dyDescent="0.2">
      <c r="A73" s="98">
        <v>4</v>
      </c>
      <c r="B73" s="99" t="s">
        <v>152</v>
      </c>
      <c r="C73" s="5">
        <v>0</v>
      </c>
      <c r="D73" s="5">
        <v>383674713.27999997</v>
      </c>
      <c r="E73" s="5">
        <v>0</v>
      </c>
      <c r="F73" s="5">
        <v>156322295</v>
      </c>
      <c r="G73" s="56">
        <v>0</v>
      </c>
      <c r="H73" s="100">
        <v>539997008.27999997</v>
      </c>
      <c r="I73" s="100">
        <v>0</v>
      </c>
      <c r="J73" s="100">
        <v>0</v>
      </c>
      <c r="K73" s="100">
        <v>354268645.58000004</v>
      </c>
      <c r="L73" s="101">
        <v>0.65605668207017953</v>
      </c>
      <c r="M73" s="100">
        <v>185728362.69999999</v>
      </c>
      <c r="N73" s="100">
        <v>0</v>
      </c>
      <c r="O73" s="100">
        <v>0</v>
      </c>
      <c r="P73" s="100">
        <v>354268645.58000004</v>
      </c>
      <c r="Q73" s="58">
        <v>0.65605668207017953</v>
      </c>
      <c r="R73" s="100">
        <v>185728362.69999999</v>
      </c>
      <c r="S73" s="58">
        <v>0.34394331792982058</v>
      </c>
      <c r="T73" s="100">
        <v>3212499</v>
      </c>
      <c r="U73" s="100">
        <v>0</v>
      </c>
      <c r="V73" s="100">
        <v>3212499</v>
      </c>
      <c r="W73" s="58">
        <v>5.9491051815869517E-3</v>
      </c>
      <c r="X73" s="100">
        <v>3626437</v>
      </c>
      <c r="Y73" s="100">
        <v>3784533</v>
      </c>
      <c r="Z73" s="58">
        <v>7.0084332727222056E-3</v>
      </c>
      <c r="AA73" s="102">
        <v>350484112.58000004</v>
      </c>
      <c r="AC73" s="93"/>
    </row>
    <row r="74" spans="1:32" x14ac:dyDescent="0.2">
      <c r="A74" s="103" t="s">
        <v>153</v>
      </c>
      <c r="B74" s="104" t="s">
        <v>134</v>
      </c>
      <c r="C74" s="11">
        <v>0</v>
      </c>
      <c r="D74" s="11">
        <v>383674713.27999997</v>
      </c>
      <c r="E74" s="11">
        <v>0</v>
      </c>
      <c r="F74" s="11">
        <v>156322295</v>
      </c>
      <c r="G74" s="12">
        <v>0</v>
      </c>
      <c r="H74" s="105">
        <v>539997008.27999997</v>
      </c>
      <c r="I74" s="105">
        <v>0</v>
      </c>
      <c r="J74" s="105">
        <v>0</v>
      </c>
      <c r="K74" s="105">
        <v>354268645.58000004</v>
      </c>
      <c r="L74" s="106">
        <v>0.65605668207017953</v>
      </c>
      <c r="M74" s="105">
        <v>185728362.69999999</v>
      </c>
      <c r="N74" s="105">
        <v>0</v>
      </c>
      <c r="O74" s="105">
        <v>0</v>
      </c>
      <c r="P74" s="105">
        <v>354268645.58000004</v>
      </c>
      <c r="Q74" s="7">
        <v>0.65605668207017953</v>
      </c>
      <c r="R74" s="105">
        <v>185728362.69999999</v>
      </c>
      <c r="S74" s="14">
        <v>0.34394331792982058</v>
      </c>
      <c r="T74" s="105">
        <v>3212499</v>
      </c>
      <c r="U74" s="105">
        <v>0</v>
      </c>
      <c r="V74" s="105">
        <v>3212499</v>
      </c>
      <c r="W74" s="14">
        <v>5.9491051815869517E-3</v>
      </c>
      <c r="X74" s="105">
        <v>3626437</v>
      </c>
      <c r="Y74" s="105">
        <v>3784533</v>
      </c>
      <c r="Z74" s="14">
        <v>7.0084332727222056E-3</v>
      </c>
      <c r="AA74" s="107">
        <v>350484112.58000004</v>
      </c>
    </row>
    <row r="75" spans="1:32" s="111" customFormat="1" x14ac:dyDescent="0.2">
      <c r="A75" s="103" t="s">
        <v>154</v>
      </c>
      <c r="B75" s="104" t="s">
        <v>145</v>
      </c>
      <c r="C75" s="11"/>
      <c r="D75" s="11">
        <v>383674713.27999997</v>
      </c>
      <c r="E75" s="11"/>
      <c r="F75" s="11">
        <v>156322295</v>
      </c>
      <c r="G75" s="108"/>
      <c r="H75" s="11">
        <v>539997008.27999997</v>
      </c>
      <c r="I75" s="105">
        <v>0</v>
      </c>
      <c r="J75" s="105">
        <v>0</v>
      </c>
      <c r="K75" s="105">
        <v>354268645.58000004</v>
      </c>
      <c r="L75" s="109">
        <v>0.65605668207017953</v>
      </c>
      <c r="M75" s="11">
        <v>185728362.69999999</v>
      </c>
      <c r="N75" s="11">
        <v>0</v>
      </c>
      <c r="O75" s="11">
        <v>0</v>
      </c>
      <c r="P75" s="11">
        <v>354268645.58000004</v>
      </c>
      <c r="Q75" s="7">
        <v>0.65605668207017953</v>
      </c>
      <c r="R75" s="11">
        <v>185728362.69999999</v>
      </c>
      <c r="S75" s="110">
        <v>0.34394331792982058</v>
      </c>
      <c r="T75" s="11">
        <v>3212499</v>
      </c>
      <c r="U75" s="11">
        <v>0</v>
      </c>
      <c r="V75" s="11">
        <v>3212499</v>
      </c>
      <c r="W75" s="110">
        <v>5.9491051815869517E-3</v>
      </c>
      <c r="X75" s="11">
        <v>3626437</v>
      </c>
      <c r="Y75" s="11">
        <v>3784533</v>
      </c>
      <c r="Z75" s="110">
        <v>7.0084332727222056E-3</v>
      </c>
      <c r="AA75" s="107">
        <v>350484112.58000004</v>
      </c>
    </row>
    <row r="76" spans="1:32" x14ac:dyDescent="0.2">
      <c r="A76" s="112" t="s">
        <v>155</v>
      </c>
      <c r="B76" s="104" t="s">
        <v>137</v>
      </c>
      <c r="C76" s="11">
        <v>0</v>
      </c>
      <c r="D76" s="11">
        <v>383674713.27999997</v>
      </c>
      <c r="E76" s="11">
        <v>0</v>
      </c>
      <c r="F76" s="11">
        <v>156322295</v>
      </c>
      <c r="G76" s="12">
        <v>0</v>
      </c>
      <c r="H76" s="105">
        <v>539997008.27999997</v>
      </c>
      <c r="I76" s="105">
        <v>0</v>
      </c>
      <c r="J76" s="105">
        <v>0</v>
      </c>
      <c r="K76" s="105">
        <v>354268645.58000004</v>
      </c>
      <c r="L76" s="106">
        <v>0.65605668207017953</v>
      </c>
      <c r="M76" s="105">
        <v>185728362.69999999</v>
      </c>
      <c r="N76" s="105">
        <v>0</v>
      </c>
      <c r="O76" s="105">
        <v>0</v>
      </c>
      <c r="P76" s="105">
        <v>354268645.58000004</v>
      </c>
      <c r="Q76" s="7">
        <v>0.65605668207017953</v>
      </c>
      <c r="R76" s="105">
        <v>185728362.69999999</v>
      </c>
      <c r="S76" s="14">
        <v>0.34394331792982058</v>
      </c>
      <c r="T76" s="105">
        <v>3212499</v>
      </c>
      <c r="U76" s="105">
        <v>0</v>
      </c>
      <c r="V76" s="105">
        <v>3212499</v>
      </c>
      <c r="W76" s="14">
        <v>5.9491051815869517E-3</v>
      </c>
      <c r="X76" s="105">
        <v>3626437</v>
      </c>
      <c r="Y76" s="105">
        <v>3784533</v>
      </c>
      <c r="Z76" s="110">
        <v>7.0084332727222056E-3</v>
      </c>
      <c r="AA76" s="107">
        <v>350484112.58000004</v>
      </c>
      <c r="AB76" s="93"/>
      <c r="AC76" s="113"/>
    </row>
    <row r="77" spans="1:32" ht="13.5" thickBot="1" x14ac:dyDescent="0.25">
      <c r="A77" s="114" t="s">
        <v>156</v>
      </c>
      <c r="B77" s="115" t="s">
        <v>139</v>
      </c>
      <c r="C77" s="18">
        <v>0</v>
      </c>
      <c r="D77" s="18">
        <v>383674713.27999997</v>
      </c>
      <c r="E77" s="18">
        <v>0</v>
      </c>
      <c r="F77" s="18">
        <v>156322295</v>
      </c>
      <c r="G77" s="19">
        <v>0</v>
      </c>
      <c r="H77" s="84">
        <v>539997008.27999997</v>
      </c>
      <c r="I77" s="84">
        <v>0</v>
      </c>
      <c r="J77" s="84">
        <v>0</v>
      </c>
      <c r="K77" s="84">
        <v>354268645.58000004</v>
      </c>
      <c r="L77" s="116">
        <v>0.65605668207017953</v>
      </c>
      <c r="M77" s="84">
        <v>185728362.69999999</v>
      </c>
      <c r="N77" s="84">
        <v>0</v>
      </c>
      <c r="O77" s="84">
        <v>0</v>
      </c>
      <c r="P77" s="84">
        <v>354268645.58000004</v>
      </c>
      <c r="Q77" s="21">
        <v>0.65605668207017953</v>
      </c>
      <c r="R77" s="84">
        <v>185728362.69999999</v>
      </c>
      <c r="S77" s="21">
        <v>0.34394331792982058</v>
      </c>
      <c r="T77" s="84">
        <v>3212499</v>
      </c>
      <c r="U77" s="84">
        <v>0</v>
      </c>
      <c r="V77" s="84">
        <v>3212499</v>
      </c>
      <c r="W77" s="21">
        <v>5.9491051815869517E-3</v>
      </c>
      <c r="X77" s="84">
        <v>3626437</v>
      </c>
      <c r="Y77" s="84">
        <v>3784533</v>
      </c>
      <c r="Z77" s="117">
        <v>7.0084332727222056E-3</v>
      </c>
      <c r="AA77" s="118">
        <v>350484112.58000004</v>
      </c>
      <c r="AB77" s="119"/>
    </row>
    <row r="78" spans="1:32" s="30" customFormat="1" ht="25.5" x14ac:dyDescent="0.2">
      <c r="A78" s="120" t="s">
        <v>157</v>
      </c>
      <c r="B78" s="121" t="s">
        <v>158</v>
      </c>
      <c r="C78" s="122">
        <v>0</v>
      </c>
      <c r="D78" s="26">
        <v>0</v>
      </c>
      <c r="E78" s="26">
        <v>0</v>
      </c>
      <c r="F78" s="26">
        <v>142995079</v>
      </c>
      <c r="G78" s="27">
        <v>0</v>
      </c>
      <c r="H78" s="26">
        <v>142995079</v>
      </c>
      <c r="I78" s="26">
        <v>0</v>
      </c>
      <c r="J78" s="26">
        <v>0</v>
      </c>
      <c r="K78" s="26">
        <v>0</v>
      </c>
      <c r="L78" s="123">
        <v>0</v>
      </c>
      <c r="M78" s="26">
        <v>142995079</v>
      </c>
      <c r="N78" s="26">
        <v>0</v>
      </c>
      <c r="O78" s="26">
        <v>0</v>
      </c>
      <c r="P78" s="26">
        <v>0</v>
      </c>
      <c r="Q78" s="28">
        <v>0</v>
      </c>
      <c r="R78" s="26">
        <v>142995079</v>
      </c>
      <c r="S78" s="28">
        <v>1</v>
      </c>
      <c r="T78" s="26">
        <v>0</v>
      </c>
      <c r="U78" s="26">
        <v>0</v>
      </c>
      <c r="V78" s="26">
        <v>0</v>
      </c>
      <c r="W78" s="28">
        <v>0</v>
      </c>
      <c r="X78" s="26">
        <v>0</v>
      </c>
      <c r="Y78" s="26">
        <v>0</v>
      </c>
      <c r="Z78" s="28">
        <v>0</v>
      </c>
      <c r="AA78" s="124">
        <v>0</v>
      </c>
    </row>
    <row r="79" spans="1:32" s="30" customFormat="1" ht="25.5" x14ac:dyDescent="0.2">
      <c r="A79" s="120" t="s">
        <v>159</v>
      </c>
      <c r="B79" s="121" t="s">
        <v>160</v>
      </c>
      <c r="C79" s="125">
        <v>0</v>
      </c>
      <c r="D79" s="33">
        <v>0</v>
      </c>
      <c r="E79" s="33">
        <v>0</v>
      </c>
      <c r="F79" s="33">
        <v>13237050</v>
      </c>
      <c r="G79" s="34">
        <v>0</v>
      </c>
      <c r="H79" s="33">
        <v>13237050</v>
      </c>
      <c r="I79" s="33">
        <v>0</v>
      </c>
      <c r="J79" s="33">
        <v>0</v>
      </c>
      <c r="K79" s="33">
        <v>0</v>
      </c>
      <c r="L79" s="126">
        <v>0</v>
      </c>
      <c r="M79" s="33">
        <v>13237050</v>
      </c>
      <c r="N79" s="33">
        <v>0</v>
      </c>
      <c r="O79" s="33">
        <v>0</v>
      </c>
      <c r="P79" s="33">
        <v>0</v>
      </c>
      <c r="Q79" s="35">
        <v>0</v>
      </c>
      <c r="R79" s="33">
        <v>13237050</v>
      </c>
      <c r="S79" s="35">
        <v>1</v>
      </c>
      <c r="T79" s="33">
        <v>0</v>
      </c>
      <c r="U79" s="33">
        <v>0</v>
      </c>
      <c r="V79" s="33">
        <v>0</v>
      </c>
      <c r="W79" s="35">
        <v>0</v>
      </c>
      <c r="X79" s="33">
        <v>0</v>
      </c>
      <c r="Y79" s="33">
        <v>0</v>
      </c>
      <c r="Z79" s="35">
        <v>0</v>
      </c>
      <c r="AA79" s="127">
        <v>0</v>
      </c>
    </row>
    <row r="80" spans="1:32" s="30" customFormat="1" x14ac:dyDescent="0.2">
      <c r="A80" s="120" t="s">
        <v>161</v>
      </c>
      <c r="B80" s="128" t="s">
        <v>162</v>
      </c>
      <c r="C80" s="125"/>
      <c r="D80" s="33">
        <v>65000000</v>
      </c>
      <c r="E80" s="33"/>
      <c r="F80" s="33"/>
      <c r="G80" s="34"/>
      <c r="H80" s="33">
        <v>65000000</v>
      </c>
      <c r="I80" s="33">
        <v>0</v>
      </c>
      <c r="J80" s="33"/>
      <c r="K80" s="33">
        <v>62711497.189999998</v>
      </c>
      <c r="L80" s="126">
        <v>0.96479226446153843</v>
      </c>
      <c r="M80" s="33">
        <v>2288502.8100000024</v>
      </c>
      <c r="N80" s="33">
        <v>0</v>
      </c>
      <c r="O80" s="33"/>
      <c r="P80" s="33">
        <v>62711497.189999998</v>
      </c>
      <c r="Q80" s="35">
        <v>0.96479226446153843</v>
      </c>
      <c r="R80" s="33">
        <v>2288502.8100000024</v>
      </c>
      <c r="S80" s="35">
        <v>3.5207735538461578E-2</v>
      </c>
      <c r="T80" s="33">
        <v>734753</v>
      </c>
      <c r="U80" s="33"/>
      <c r="V80" s="33">
        <v>734753</v>
      </c>
      <c r="W80" s="35">
        <v>1.1303892307692309E-2</v>
      </c>
      <c r="X80" s="33">
        <v>666823</v>
      </c>
      <c r="Y80" s="33">
        <v>734753</v>
      </c>
      <c r="Z80" s="35">
        <v>1.1303892307692309E-2</v>
      </c>
      <c r="AA80" s="127">
        <v>61976744.189999998</v>
      </c>
    </row>
    <row r="81" spans="1:253" s="30" customFormat="1" x14ac:dyDescent="0.2">
      <c r="A81" s="120" t="s">
        <v>163</v>
      </c>
      <c r="B81" s="128" t="s">
        <v>164</v>
      </c>
      <c r="C81" s="125"/>
      <c r="D81" s="33"/>
      <c r="E81" s="33"/>
      <c r="F81" s="33">
        <v>90166</v>
      </c>
      <c r="G81" s="34"/>
      <c r="H81" s="33">
        <v>90166</v>
      </c>
      <c r="I81" s="33"/>
      <c r="J81" s="33"/>
      <c r="K81" s="33">
        <v>90166</v>
      </c>
      <c r="L81" s="126">
        <v>1</v>
      </c>
      <c r="M81" s="33">
        <v>0</v>
      </c>
      <c r="N81" s="33"/>
      <c r="O81" s="33"/>
      <c r="P81" s="33">
        <v>90166</v>
      </c>
      <c r="Q81" s="35">
        <v>1</v>
      </c>
      <c r="R81" s="33">
        <v>0</v>
      </c>
      <c r="S81" s="35">
        <v>0</v>
      </c>
      <c r="T81" s="33">
        <v>90166</v>
      </c>
      <c r="U81" s="33"/>
      <c r="V81" s="33">
        <v>90166</v>
      </c>
      <c r="W81" s="35">
        <v>1</v>
      </c>
      <c r="X81" s="33"/>
      <c r="Y81" s="33">
        <v>90166</v>
      </c>
      <c r="Z81" s="129">
        <v>1</v>
      </c>
      <c r="AA81" s="127">
        <v>0</v>
      </c>
    </row>
    <row r="82" spans="1:253" s="30" customFormat="1" x14ac:dyDescent="0.2">
      <c r="A82" s="120" t="s">
        <v>165</v>
      </c>
      <c r="B82" s="128" t="s">
        <v>166</v>
      </c>
      <c r="C82" s="125"/>
      <c r="D82" s="33">
        <v>248076068.28</v>
      </c>
      <c r="E82" s="33"/>
      <c r="F82" s="33"/>
      <c r="G82" s="34"/>
      <c r="H82" s="33">
        <v>248076068.28</v>
      </c>
      <c r="I82" s="33">
        <v>0</v>
      </c>
      <c r="J82" s="33"/>
      <c r="K82" s="33">
        <v>223588183.16</v>
      </c>
      <c r="L82" s="126">
        <v>0.9012888051242377</v>
      </c>
      <c r="M82" s="33">
        <v>24487885.120000005</v>
      </c>
      <c r="N82" s="33">
        <v>0</v>
      </c>
      <c r="O82" s="33"/>
      <c r="P82" s="33">
        <v>223588183.16</v>
      </c>
      <c r="Q82" s="35">
        <v>0.9012888051242377</v>
      </c>
      <c r="R82" s="33">
        <v>24487885.120000005</v>
      </c>
      <c r="S82" s="35">
        <v>9.871119487576234E-2</v>
      </c>
      <c r="T82" s="33">
        <v>2387580</v>
      </c>
      <c r="U82" s="33"/>
      <c r="V82" s="33">
        <v>2387580</v>
      </c>
      <c r="W82" s="35">
        <v>9.6243866510540288E-3</v>
      </c>
      <c r="X82" s="33">
        <v>2398251</v>
      </c>
      <c r="Y82" s="33">
        <v>2398251</v>
      </c>
      <c r="Z82" s="35">
        <v>9.6674016829915548E-3</v>
      </c>
      <c r="AA82" s="127">
        <v>221189932.16</v>
      </c>
    </row>
    <row r="83" spans="1:253" s="30" customFormat="1" ht="13.5" thickBot="1" x14ac:dyDescent="0.25">
      <c r="A83" s="130" t="s">
        <v>167</v>
      </c>
      <c r="B83" s="131" t="s">
        <v>168</v>
      </c>
      <c r="C83" s="132"/>
      <c r="D83" s="38">
        <v>70598645</v>
      </c>
      <c r="E83" s="38"/>
      <c r="F83" s="38"/>
      <c r="G83" s="133"/>
      <c r="H83" s="38">
        <v>70598645</v>
      </c>
      <c r="I83" s="38">
        <v>0</v>
      </c>
      <c r="J83" s="38"/>
      <c r="K83" s="38">
        <v>67878799.230000004</v>
      </c>
      <c r="L83" s="134">
        <v>0.96147453297439356</v>
      </c>
      <c r="M83" s="38">
        <v>2719845.7699999958</v>
      </c>
      <c r="N83" s="38">
        <v>0</v>
      </c>
      <c r="O83" s="38"/>
      <c r="P83" s="38">
        <v>67878799.230000004</v>
      </c>
      <c r="Q83" s="97">
        <v>0.96147453297439356</v>
      </c>
      <c r="R83" s="38">
        <v>2719845.7699999958</v>
      </c>
      <c r="S83" s="97">
        <v>3.8525467025606455E-2</v>
      </c>
      <c r="T83" s="38">
        <v>0</v>
      </c>
      <c r="U83" s="38"/>
      <c r="V83" s="38">
        <v>0</v>
      </c>
      <c r="W83" s="97">
        <v>0</v>
      </c>
      <c r="X83" s="38">
        <v>561363</v>
      </c>
      <c r="Y83" s="38">
        <v>561363</v>
      </c>
      <c r="Z83" s="97">
        <v>7.9514698901090811E-3</v>
      </c>
      <c r="AA83" s="135">
        <v>67317436.230000004</v>
      </c>
      <c r="AB83" s="52"/>
    </row>
    <row r="84" spans="1:253" s="30" customFormat="1" ht="5.25" customHeight="1" x14ac:dyDescent="0.2">
      <c r="A84" s="136"/>
      <c r="B84" s="137"/>
      <c r="C84" s="138"/>
      <c r="D84" s="138"/>
      <c r="E84" s="138"/>
      <c r="F84" s="138"/>
      <c r="G84" s="139"/>
      <c r="H84" s="138"/>
      <c r="I84" s="138"/>
      <c r="J84" s="138"/>
      <c r="K84" s="138"/>
      <c r="L84" s="140"/>
      <c r="M84" s="138"/>
      <c r="N84" s="138"/>
      <c r="O84" s="138"/>
      <c r="P84" s="138"/>
      <c r="Q84" s="140"/>
      <c r="R84" s="138"/>
      <c r="S84" s="140"/>
      <c r="T84" s="138"/>
      <c r="U84" s="138"/>
      <c r="V84" s="138"/>
      <c r="W84" s="140"/>
      <c r="X84" s="139"/>
      <c r="Y84" s="139"/>
      <c r="Z84" s="140"/>
      <c r="AA84" s="141"/>
      <c r="AF84" s="1"/>
    </row>
    <row r="85" spans="1:253" s="30" customFormat="1" ht="5.25" customHeight="1" x14ac:dyDescent="0.25">
      <c r="A85" s="142"/>
      <c r="B85" s="136"/>
      <c r="C85" s="138"/>
      <c r="D85" s="143"/>
      <c r="E85" s="143"/>
      <c r="F85" s="144"/>
      <c r="G85" s="143"/>
      <c r="H85" s="139"/>
      <c r="I85" s="139"/>
      <c r="J85" s="139"/>
      <c r="K85" s="139"/>
      <c r="L85" s="145"/>
      <c r="M85" s="139"/>
      <c r="N85" s="139"/>
      <c r="O85" s="139"/>
      <c r="P85" s="139"/>
      <c r="Q85" s="145"/>
      <c r="R85" s="139"/>
      <c r="S85" s="145"/>
      <c r="T85" s="139"/>
      <c r="U85" s="139"/>
      <c r="V85" s="139"/>
      <c r="W85" s="145"/>
      <c r="X85" s="139"/>
      <c r="Y85" s="139"/>
      <c r="Z85" s="139"/>
      <c r="AA85" s="139"/>
    </row>
    <row r="86" spans="1:253" s="30" customFormat="1" ht="5.25" customHeight="1" x14ac:dyDescent="0.25">
      <c r="A86" s="142"/>
      <c r="B86" s="136"/>
      <c r="C86" s="138"/>
      <c r="D86" s="143"/>
      <c r="E86" s="143"/>
      <c r="F86" s="144"/>
      <c r="G86" s="143"/>
      <c r="H86" s="139"/>
      <c r="I86" s="139"/>
      <c r="J86" s="139"/>
      <c r="K86" s="139"/>
      <c r="L86" s="145"/>
      <c r="M86" s="139"/>
      <c r="N86" s="139"/>
      <c r="O86" s="139"/>
      <c r="P86" s="139"/>
      <c r="Q86" s="145"/>
      <c r="R86" s="139"/>
      <c r="S86" s="145"/>
      <c r="T86" s="139"/>
      <c r="U86" s="139"/>
      <c r="V86" s="139"/>
      <c r="W86" s="145"/>
      <c r="X86" s="139"/>
      <c r="Y86" s="139"/>
      <c r="Z86" s="145"/>
      <c r="AA86" s="146"/>
    </row>
    <row r="87" spans="1:253" s="30" customFormat="1" ht="5.25" customHeight="1" x14ac:dyDescent="0.25">
      <c r="A87" s="142"/>
      <c r="B87" s="136"/>
      <c r="C87" s="138"/>
      <c r="D87" s="147"/>
      <c r="E87" s="147"/>
      <c r="F87" s="148"/>
      <c r="G87" s="147"/>
      <c r="H87" s="139"/>
      <c r="I87" s="139"/>
      <c r="J87" s="139"/>
      <c r="K87" s="139"/>
      <c r="L87" s="145"/>
      <c r="M87" s="139"/>
      <c r="N87" s="139"/>
      <c r="O87" s="139"/>
      <c r="P87" s="139"/>
      <c r="Q87" s="145"/>
      <c r="R87" s="139"/>
      <c r="S87" s="145"/>
      <c r="T87" s="139"/>
      <c r="U87" s="139"/>
      <c r="V87" s="139"/>
      <c r="W87" s="145"/>
      <c r="X87" s="139"/>
      <c r="Y87" s="139"/>
      <c r="Z87" s="145"/>
      <c r="AA87" s="141"/>
    </row>
    <row r="88" spans="1:253" s="156" customFormat="1" ht="5.25" customHeight="1" x14ac:dyDescent="0.25">
      <c r="A88" s="149"/>
      <c r="B88" s="150"/>
      <c r="C88" s="138"/>
      <c r="D88" s="147"/>
      <c r="E88" s="147"/>
      <c r="F88" s="148"/>
      <c r="G88" s="147"/>
      <c r="H88" s="143"/>
      <c r="I88" s="143"/>
      <c r="J88" s="143"/>
      <c r="K88" s="143"/>
      <c r="L88" s="151"/>
      <c r="M88" s="143"/>
      <c r="N88" s="152"/>
      <c r="O88" s="153"/>
      <c r="P88" s="154"/>
      <c r="Q88" s="153"/>
      <c r="R88" s="143"/>
      <c r="S88" s="151"/>
      <c r="T88" s="143"/>
      <c r="U88" s="155"/>
      <c r="V88" s="139"/>
      <c r="W88" s="151"/>
      <c r="X88" s="143"/>
      <c r="Y88" s="143"/>
      <c r="Z88" s="151"/>
      <c r="AA88" s="144"/>
    </row>
    <row r="89" spans="1:253" s="156" customFormat="1" ht="5.25" customHeight="1" x14ac:dyDescent="0.25">
      <c r="A89" s="149"/>
      <c r="B89" s="150"/>
      <c r="C89" s="138"/>
      <c r="D89" s="157"/>
      <c r="E89" s="157"/>
      <c r="F89" s="148"/>
      <c r="G89" s="157"/>
      <c r="H89" s="143"/>
      <c r="I89" s="143"/>
      <c r="J89" s="143"/>
      <c r="K89" s="143"/>
      <c r="L89" s="151"/>
      <c r="M89" s="143"/>
      <c r="N89" s="152"/>
      <c r="O89" s="158"/>
      <c r="P89" s="154"/>
      <c r="Q89" s="159"/>
      <c r="R89" s="143"/>
      <c r="S89" s="151"/>
      <c r="T89" s="143"/>
      <c r="U89" s="155"/>
      <c r="V89" s="139"/>
      <c r="W89" s="151"/>
      <c r="X89" s="143"/>
      <c r="Y89" s="143"/>
      <c r="Z89" s="151"/>
      <c r="AA89" s="143"/>
    </row>
    <row r="90" spans="1:253" s="156" customFormat="1" ht="5.25" customHeight="1" thickBot="1" x14ac:dyDescent="0.3">
      <c r="A90" s="149"/>
      <c r="B90" s="160"/>
      <c r="C90" s="111"/>
      <c r="D90" s="88"/>
      <c r="E90" s="88"/>
      <c r="F90" s="88"/>
      <c r="G90" s="88"/>
      <c r="H90" s="143"/>
      <c r="I90" s="143"/>
      <c r="J90" s="143"/>
      <c r="K90" s="143"/>
      <c r="L90" s="151"/>
      <c r="M90" s="143"/>
      <c r="N90" s="154"/>
      <c r="O90" s="154"/>
      <c r="P90" s="150"/>
      <c r="Q90" s="159"/>
      <c r="R90" s="143"/>
      <c r="S90" s="151"/>
      <c r="T90" s="143"/>
      <c r="U90" s="155"/>
      <c r="V90" s="143"/>
      <c r="W90" s="151"/>
      <c r="X90" s="143"/>
      <c r="Y90" s="143"/>
      <c r="Z90" s="151"/>
      <c r="AA90" s="143"/>
    </row>
    <row r="91" spans="1:253" s="148" customFormat="1" ht="19.5" thickTop="1" thickBot="1" x14ac:dyDescent="0.3">
      <c r="A91" s="157" t="s">
        <v>169</v>
      </c>
      <c r="B91" s="147" t="s">
        <v>170</v>
      </c>
      <c r="C91" s="1"/>
      <c r="D91" s="1"/>
      <c r="E91" s="1"/>
      <c r="F91" s="161"/>
      <c r="G91" s="161"/>
      <c r="H91" s="143"/>
      <c r="I91" s="151"/>
      <c r="J91" s="162"/>
      <c r="K91" s="163"/>
      <c r="L91" s="162"/>
      <c r="M91" s="163"/>
      <c r="N91" s="164"/>
      <c r="O91" s="165"/>
      <c r="P91" s="162"/>
      <c r="Q91" s="164"/>
      <c r="R91" s="163"/>
      <c r="S91" s="163"/>
      <c r="T91" s="149"/>
      <c r="U91" s="149"/>
      <c r="V91" s="156"/>
      <c r="W91" s="156"/>
      <c r="X91" s="156"/>
      <c r="Y91" s="156"/>
      <c r="Z91" s="156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  <c r="DB91" s="157"/>
      <c r="DC91" s="157"/>
      <c r="DD91" s="157"/>
      <c r="DE91" s="157"/>
      <c r="DF91" s="157"/>
      <c r="DG91" s="157"/>
      <c r="DH91" s="157"/>
      <c r="DI91" s="157"/>
      <c r="DJ91" s="157"/>
      <c r="DK91" s="157"/>
      <c r="DL91" s="157"/>
      <c r="DM91" s="157"/>
      <c r="DN91" s="157"/>
      <c r="DO91" s="157"/>
      <c r="DP91" s="157"/>
      <c r="DQ91" s="157"/>
      <c r="DR91" s="157"/>
      <c r="DS91" s="157"/>
      <c r="DT91" s="157"/>
      <c r="DU91" s="157"/>
      <c r="DV91" s="157"/>
      <c r="DW91" s="157"/>
      <c r="DX91" s="157"/>
      <c r="DY91" s="157"/>
      <c r="DZ91" s="157"/>
      <c r="EA91" s="157"/>
      <c r="EB91" s="157"/>
      <c r="EC91" s="157"/>
      <c r="ED91" s="157"/>
      <c r="EE91" s="157"/>
      <c r="EF91" s="157"/>
      <c r="EG91" s="157"/>
      <c r="EH91" s="157"/>
      <c r="EI91" s="157"/>
      <c r="EJ91" s="157"/>
      <c r="EK91" s="157"/>
      <c r="EL91" s="157"/>
      <c r="EM91" s="157"/>
      <c r="EN91" s="157"/>
      <c r="EO91" s="157"/>
      <c r="EP91" s="157"/>
      <c r="EQ91" s="157"/>
      <c r="ER91" s="157"/>
      <c r="ES91" s="157"/>
      <c r="ET91" s="157"/>
      <c r="EU91" s="157"/>
      <c r="EV91" s="157"/>
      <c r="EW91" s="157"/>
      <c r="EX91" s="157"/>
      <c r="EY91" s="157"/>
      <c r="EZ91" s="157"/>
      <c r="FA91" s="157"/>
      <c r="FB91" s="157"/>
      <c r="FC91" s="157"/>
      <c r="FD91" s="157"/>
      <c r="FE91" s="157"/>
      <c r="FF91" s="157"/>
      <c r="FG91" s="157"/>
      <c r="FH91" s="157"/>
      <c r="FI91" s="157"/>
      <c r="FJ91" s="157"/>
      <c r="FK91" s="157"/>
      <c r="FL91" s="157"/>
      <c r="FM91" s="157"/>
      <c r="FN91" s="157"/>
      <c r="FO91" s="157"/>
      <c r="FP91" s="157"/>
      <c r="FQ91" s="157"/>
      <c r="FR91" s="157"/>
      <c r="FS91" s="157"/>
      <c r="FT91" s="157"/>
      <c r="FU91" s="157"/>
      <c r="FV91" s="157"/>
      <c r="FW91" s="157"/>
      <c r="FX91" s="157"/>
      <c r="FY91" s="157"/>
      <c r="FZ91" s="157"/>
      <c r="GA91" s="157"/>
      <c r="GB91" s="157"/>
      <c r="GC91" s="157"/>
      <c r="GD91" s="157"/>
      <c r="GE91" s="157"/>
      <c r="GF91" s="157"/>
      <c r="GG91" s="157"/>
      <c r="GH91" s="157"/>
      <c r="GI91" s="157"/>
      <c r="GJ91" s="157"/>
      <c r="GK91" s="157"/>
      <c r="GL91" s="157"/>
      <c r="GM91" s="157"/>
      <c r="GN91" s="157"/>
      <c r="GO91" s="157"/>
      <c r="GP91" s="157"/>
      <c r="GQ91" s="157"/>
      <c r="GR91" s="157"/>
      <c r="GS91" s="157"/>
      <c r="GT91" s="157"/>
      <c r="GU91" s="157"/>
      <c r="GV91" s="157"/>
      <c r="GW91" s="157"/>
      <c r="GX91" s="157"/>
      <c r="GY91" s="157"/>
      <c r="GZ91" s="157"/>
      <c r="HA91" s="157"/>
      <c r="HB91" s="157"/>
      <c r="HC91" s="157"/>
      <c r="HD91" s="157"/>
      <c r="HE91" s="157"/>
      <c r="HF91" s="157"/>
      <c r="HG91" s="157"/>
      <c r="HH91" s="157"/>
      <c r="HI91" s="157"/>
      <c r="HJ91" s="157"/>
      <c r="HK91" s="157"/>
      <c r="HL91" s="157"/>
      <c r="HM91" s="157"/>
      <c r="HN91" s="157"/>
      <c r="HO91" s="157"/>
      <c r="HP91" s="157"/>
      <c r="HQ91" s="157"/>
      <c r="HR91" s="157"/>
      <c r="HS91" s="157"/>
      <c r="HT91" s="157"/>
      <c r="HU91" s="157"/>
      <c r="HV91" s="157"/>
      <c r="HW91" s="157"/>
      <c r="HX91" s="157"/>
      <c r="HY91" s="157"/>
      <c r="HZ91" s="157"/>
      <c r="IA91" s="157"/>
      <c r="IB91" s="157"/>
      <c r="IC91" s="157"/>
      <c r="ID91" s="157"/>
      <c r="IE91" s="157"/>
      <c r="IF91" s="157"/>
      <c r="IG91" s="157"/>
      <c r="IH91" s="157"/>
      <c r="II91" s="157"/>
      <c r="IJ91" s="157"/>
      <c r="IK91" s="157"/>
      <c r="IL91" s="157"/>
      <c r="IM91" s="157"/>
      <c r="IN91" s="157"/>
      <c r="IO91" s="157"/>
      <c r="IP91" s="157"/>
      <c r="IQ91" s="157"/>
      <c r="IR91" s="157"/>
      <c r="IS91" s="157"/>
    </row>
    <row r="92" spans="1:253" s="148" customFormat="1" ht="18.75" thickTop="1" x14ac:dyDescent="0.25">
      <c r="A92" s="157"/>
      <c r="B92" s="166" t="s">
        <v>171</v>
      </c>
      <c r="C92" s="1"/>
      <c r="D92" s="1"/>
      <c r="E92" s="1"/>
      <c r="F92" s="167" t="s">
        <v>172</v>
      </c>
      <c r="G92" s="147"/>
      <c r="H92" s="163"/>
      <c r="I92" s="162"/>
      <c r="J92" s="147"/>
      <c r="K92" s="163"/>
      <c r="L92" s="162"/>
      <c r="M92" s="163"/>
      <c r="N92" s="165"/>
      <c r="O92" s="168"/>
      <c r="P92" s="169"/>
      <c r="Q92" s="168"/>
      <c r="R92" s="163"/>
      <c r="S92" s="163"/>
      <c r="T92" s="163"/>
      <c r="U92" s="163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  <c r="DB92" s="157"/>
      <c r="DC92" s="157"/>
      <c r="DD92" s="157"/>
      <c r="DE92" s="157"/>
      <c r="DF92" s="157"/>
      <c r="DG92" s="157"/>
      <c r="DH92" s="157"/>
      <c r="DI92" s="157"/>
      <c r="DJ92" s="157"/>
      <c r="DK92" s="157"/>
      <c r="DL92" s="157"/>
      <c r="DM92" s="157"/>
      <c r="DN92" s="157"/>
      <c r="DO92" s="157"/>
      <c r="DP92" s="157"/>
      <c r="DQ92" s="157"/>
      <c r="DR92" s="157"/>
      <c r="DS92" s="157"/>
      <c r="DT92" s="157"/>
      <c r="DU92" s="157"/>
      <c r="DV92" s="157"/>
      <c r="DW92" s="157"/>
      <c r="DX92" s="157"/>
      <c r="DY92" s="157"/>
      <c r="DZ92" s="157"/>
      <c r="EA92" s="157"/>
      <c r="EB92" s="157"/>
      <c r="EC92" s="157"/>
      <c r="ED92" s="157"/>
      <c r="EE92" s="157"/>
      <c r="EF92" s="157"/>
      <c r="EG92" s="157"/>
      <c r="EH92" s="157"/>
      <c r="EI92" s="157"/>
      <c r="EJ92" s="157"/>
      <c r="EK92" s="157"/>
      <c r="EL92" s="157"/>
      <c r="EM92" s="157"/>
      <c r="EN92" s="157"/>
      <c r="EO92" s="157"/>
      <c r="EP92" s="157"/>
      <c r="EQ92" s="157"/>
      <c r="ER92" s="157"/>
      <c r="ES92" s="157"/>
      <c r="ET92" s="157"/>
      <c r="EU92" s="157"/>
      <c r="EV92" s="157"/>
      <c r="EW92" s="157"/>
      <c r="EX92" s="157"/>
      <c r="EY92" s="157"/>
      <c r="EZ92" s="157"/>
      <c r="FA92" s="157"/>
      <c r="FB92" s="157"/>
      <c r="FC92" s="157"/>
      <c r="FD92" s="157"/>
      <c r="FE92" s="157"/>
      <c r="FF92" s="157"/>
      <c r="FG92" s="157"/>
      <c r="FH92" s="157"/>
      <c r="FI92" s="157"/>
      <c r="FJ92" s="157"/>
      <c r="FK92" s="157"/>
      <c r="FL92" s="157"/>
      <c r="FM92" s="157"/>
      <c r="FN92" s="157"/>
      <c r="FO92" s="157"/>
      <c r="FP92" s="157"/>
      <c r="FQ92" s="157"/>
      <c r="FR92" s="157"/>
      <c r="FS92" s="157"/>
      <c r="FT92" s="157"/>
      <c r="FU92" s="157"/>
      <c r="FV92" s="157"/>
      <c r="FW92" s="157"/>
      <c r="FX92" s="157"/>
      <c r="FY92" s="157"/>
      <c r="FZ92" s="157"/>
      <c r="GA92" s="157"/>
      <c r="GB92" s="157"/>
      <c r="GC92" s="157"/>
      <c r="GD92" s="157"/>
      <c r="GE92" s="157"/>
      <c r="GF92" s="157"/>
      <c r="GG92" s="157"/>
      <c r="GH92" s="157"/>
      <c r="GI92" s="157"/>
      <c r="GJ92" s="157"/>
      <c r="GK92" s="157"/>
      <c r="GL92" s="157"/>
      <c r="GM92" s="157"/>
      <c r="GN92" s="157"/>
      <c r="GO92" s="157"/>
      <c r="GP92" s="157"/>
      <c r="GQ92" s="157"/>
      <c r="GR92" s="157"/>
      <c r="GS92" s="157"/>
      <c r="GT92" s="157"/>
      <c r="GU92" s="157"/>
      <c r="GV92" s="157"/>
      <c r="GW92" s="157"/>
      <c r="GX92" s="157"/>
      <c r="GY92" s="157"/>
      <c r="GZ92" s="157"/>
      <c r="HA92" s="157"/>
      <c r="HB92" s="157"/>
      <c r="HC92" s="157"/>
      <c r="HD92" s="157"/>
      <c r="HE92" s="157"/>
      <c r="HF92" s="157"/>
      <c r="HG92" s="157"/>
      <c r="HH92" s="157"/>
      <c r="HI92" s="157"/>
      <c r="HJ92" s="157"/>
      <c r="HK92" s="157"/>
      <c r="HL92" s="157"/>
      <c r="HM92" s="157"/>
      <c r="HN92" s="157"/>
      <c r="HO92" s="157"/>
      <c r="HP92" s="157"/>
      <c r="HQ92" s="157"/>
      <c r="HR92" s="157"/>
      <c r="HS92" s="157"/>
      <c r="HT92" s="157"/>
      <c r="HU92" s="157"/>
      <c r="HV92" s="157"/>
      <c r="HW92" s="157"/>
      <c r="HX92" s="157"/>
      <c r="HY92" s="157"/>
      <c r="HZ92" s="157"/>
      <c r="IA92" s="157"/>
      <c r="IB92" s="157"/>
      <c r="IC92" s="157"/>
      <c r="ID92" s="157"/>
      <c r="IE92" s="157"/>
      <c r="IF92" s="157"/>
      <c r="IG92" s="157"/>
      <c r="IH92" s="157"/>
      <c r="II92" s="157"/>
      <c r="IJ92" s="157"/>
      <c r="IK92" s="157"/>
      <c r="IL92" s="157"/>
      <c r="IM92" s="157"/>
      <c r="IN92" s="157"/>
      <c r="IO92" s="157"/>
      <c r="IP92" s="157"/>
      <c r="IQ92" s="157"/>
      <c r="IR92" s="157"/>
      <c r="IS92" s="157"/>
    </row>
    <row r="93" spans="1:253" s="148" customFormat="1" ht="18" x14ac:dyDescent="0.25">
      <c r="A93" s="157"/>
      <c r="B93" s="147" t="s">
        <v>173</v>
      </c>
      <c r="C93" s="1"/>
      <c r="D93" s="1"/>
      <c r="E93" s="1"/>
      <c r="F93" s="167" t="s">
        <v>174</v>
      </c>
      <c r="G93" s="147"/>
      <c r="H93" s="163"/>
      <c r="I93" s="162"/>
      <c r="J93" s="157"/>
      <c r="K93" s="157"/>
      <c r="L93" s="157"/>
      <c r="M93" s="157"/>
      <c r="N93" s="170"/>
      <c r="O93" s="171"/>
      <c r="P93" s="162"/>
      <c r="Q93" s="164"/>
      <c r="R93" s="163"/>
      <c r="S93" s="163"/>
      <c r="T93" s="163"/>
      <c r="U93" s="163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  <c r="DB93" s="157"/>
      <c r="DC93" s="157"/>
      <c r="DD93" s="157"/>
      <c r="DE93" s="157"/>
      <c r="DF93" s="157"/>
      <c r="DG93" s="157"/>
      <c r="DH93" s="157"/>
      <c r="DI93" s="157"/>
      <c r="DJ93" s="157"/>
      <c r="DK93" s="157"/>
      <c r="DL93" s="157"/>
      <c r="DM93" s="157"/>
      <c r="DN93" s="157"/>
      <c r="DO93" s="157"/>
      <c r="DP93" s="157"/>
      <c r="DQ93" s="157"/>
      <c r="DR93" s="157"/>
      <c r="DS93" s="157"/>
      <c r="DT93" s="157"/>
      <c r="DU93" s="157"/>
      <c r="DV93" s="157"/>
      <c r="DW93" s="157"/>
      <c r="DX93" s="157"/>
      <c r="DY93" s="157"/>
      <c r="DZ93" s="157"/>
      <c r="EA93" s="157"/>
      <c r="EB93" s="157"/>
      <c r="EC93" s="157"/>
      <c r="ED93" s="157"/>
      <c r="EE93" s="157"/>
      <c r="EF93" s="157"/>
      <c r="EG93" s="157"/>
      <c r="EH93" s="157"/>
      <c r="EI93" s="157"/>
      <c r="EJ93" s="157"/>
      <c r="EK93" s="157"/>
      <c r="EL93" s="157"/>
      <c r="EM93" s="157"/>
      <c r="EN93" s="157"/>
      <c r="EO93" s="157"/>
      <c r="EP93" s="157"/>
      <c r="EQ93" s="157"/>
      <c r="ER93" s="157"/>
      <c r="ES93" s="157"/>
      <c r="ET93" s="157"/>
      <c r="EU93" s="157"/>
      <c r="EV93" s="157"/>
      <c r="EW93" s="157"/>
      <c r="EX93" s="157"/>
      <c r="EY93" s="157"/>
      <c r="EZ93" s="157"/>
      <c r="FA93" s="157"/>
      <c r="FB93" s="157"/>
      <c r="FC93" s="157"/>
      <c r="FD93" s="157"/>
      <c r="FE93" s="157"/>
      <c r="FF93" s="157"/>
      <c r="FG93" s="157"/>
      <c r="FH93" s="157"/>
      <c r="FI93" s="157"/>
      <c r="FJ93" s="157"/>
      <c r="FK93" s="157"/>
      <c r="FL93" s="157"/>
      <c r="FM93" s="157"/>
      <c r="FN93" s="157"/>
      <c r="FO93" s="157"/>
      <c r="FP93" s="157"/>
      <c r="FQ93" s="157"/>
      <c r="FR93" s="157"/>
      <c r="FS93" s="157"/>
      <c r="FT93" s="157"/>
      <c r="FU93" s="157"/>
      <c r="FV93" s="157"/>
      <c r="FW93" s="157"/>
      <c r="FX93" s="157"/>
      <c r="FY93" s="157"/>
      <c r="FZ93" s="157"/>
      <c r="GA93" s="157"/>
      <c r="GB93" s="157"/>
      <c r="GC93" s="157"/>
      <c r="GD93" s="157"/>
      <c r="GE93" s="157"/>
      <c r="GF93" s="157"/>
      <c r="GG93" s="157"/>
      <c r="GH93" s="157"/>
      <c r="GI93" s="157"/>
      <c r="GJ93" s="157"/>
      <c r="GK93" s="157"/>
      <c r="GL93" s="157"/>
      <c r="GM93" s="157"/>
      <c r="GN93" s="157"/>
      <c r="GO93" s="157"/>
      <c r="GP93" s="157"/>
      <c r="GQ93" s="157"/>
      <c r="GR93" s="157"/>
      <c r="GS93" s="157"/>
      <c r="GT93" s="157"/>
      <c r="GU93" s="157"/>
      <c r="GV93" s="157"/>
      <c r="GW93" s="157"/>
      <c r="GX93" s="157"/>
      <c r="GY93" s="157"/>
      <c r="GZ93" s="157"/>
      <c r="HA93" s="157"/>
      <c r="HB93" s="157"/>
      <c r="HC93" s="157"/>
      <c r="HD93" s="157"/>
      <c r="HE93" s="157"/>
      <c r="HF93" s="157"/>
      <c r="HG93" s="157"/>
      <c r="HH93" s="157"/>
      <c r="HI93" s="157"/>
      <c r="HJ93" s="157"/>
      <c r="HK93" s="157"/>
      <c r="HL93" s="157"/>
      <c r="HM93" s="157"/>
      <c r="HN93" s="157"/>
      <c r="HO93" s="157"/>
      <c r="HP93" s="157"/>
      <c r="HQ93" s="157"/>
      <c r="HR93" s="157"/>
      <c r="HS93" s="157"/>
      <c r="HT93" s="157"/>
      <c r="HU93" s="157"/>
      <c r="HV93" s="157"/>
      <c r="HW93" s="157"/>
      <c r="HX93" s="157"/>
      <c r="HY93" s="157"/>
      <c r="HZ93" s="157"/>
      <c r="IA93" s="157"/>
      <c r="IB93" s="157"/>
      <c r="IC93" s="157"/>
      <c r="ID93" s="157"/>
      <c r="IE93" s="157"/>
      <c r="IF93" s="157"/>
      <c r="IG93" s="157"/>
      <c r="IH93" s="157"/>
      <c r="II93" s="157"/>
      <c r="IJ93" s="157"/>
      <c r="IK93" s="157"/>
      <c r="IL93" s="157"/>
      <c r="IM93" s="157"/>
      <c r="IN93" s="157"/>
      <c r="IO93" s="157"/>
      <c r="IP93" s="157"/>
      <c r="IQ93" s="157"/>
      <c r="IR93" s="157"/>
      <c r="IS93" s="157"/>
    </row>
    <row r="94" spans="1:253" s="88" customFormat="1" ht="18" x14ac:dyDescent="0.25">
      <c r="B94" s="147" t="s">
        <v>175</v>
      </c>
      <c r="C94" s="1"/>
      <c r="D94" s="1"/>
      <c r="E94" s="1"/>
      <c r="F94" s="167" t="s">
        <v>176</v>
      </c>
      <c r="G94" s="157"/>
      <c r="H94" s="157"/>
      <c r="I94" s="157"/>
      <c r="P94" s="162"/>
      <c r="Q94" s="111"/>
      <c r="R94" s="111"/>
      <c r="S94" s="111"/>
      <c r="T94" s="111"/>
      <c r="U94" s="111"/>
    </row>
    <row r="95" spans="1:253" ht="18" x14ac:dyDescent="0.25">
      <c r="B95" s="1" t="s">
        <v>177</v>
      </c>
      <c r="F95" s="147" t="s">
        <v>175</v>
      </c>
      <c r="G95" s="88"/>
      <c r="H95" s="88"/>
      <c r="I95" s="88"/>
      <c r="O95" s="93"/>
      <c r="P95" s="173"/>
      <c r="Q95" s="174"/>
      <c r="R95" s="173"/>
      <c r="S95" s="174"/>
      <c r="T95" s="173"/>
      <c r="U95" s="173"/>
    </row>
    <row r="96" spans="1:253" x14ac:dyDescent="0.2">
      <c r="O96" s="93"/>
      <c r="P96" s="173"/>
      <c r="Q96" s="174"/>
      <c r="R96" s="173"/>
      <c r="S96" s="174"/>
      <c r="T96" s="173"/>
      <c r="U96" s="173"/>
    </row>
    <row r="97" spans="10:21" x14ac:dyDescent="0.2">
      <c r="P97" s="173"/>
      <c r="Q97" s="174"/>
      <c r="R97" s="173"/>
      <c r="S97" s="174"/>
      <c r="T97" s="173"/>
      <c r="U97" s="173"/>
    </row>
    <row r="98" spans="10:21" x14ac:dyDescent="0.2">
      <c r="O98" s="93"/>
    </row>
    <row r="99" spans="10:21" x14ac:dyDescent="0.2">
      <c r="O99" s="93"/>
    </row>
    <row r="102" spans="10:21" x14ac:dyDescent="0.2">
      <c r="J102" s="176"/>
      <c r="K102" s="176"/>
      <c r="L102" s="176"/>
      <c r="M102" s="176"/>
    </row>
    <row r="103" spans="10:21" x14ac:dyDescent="0.2">
      <c r="J103" s="176"/>
      <c r="K103" s="176"/>
      <c r="L103" s="176"/>
      <c r="M103" s="176"/>
    </row>
    <row r="104" spans="10:21" x14ac:dyDescent="0.2">
      <c r="J104" s="176"/>
      <c r="K104" s="176"/>
      <c r="L104" s="176"/>
      <c r="M104" s="176"/>
      <c r="N104" s="177"/>
    </row>
    <row r="105" spans="10:21" x14ac:dyDescent="0.2">
      <c r="J105" s="176"/>
      <c r="K105" s="176"/>
      <c r="L105" s="176"/>
      <c r="M105" s="176"/>
    </row>
    <row r="106" spans="10:21" x14ac:dyDescent="0.2">
      <c r="J106" s="176"/>
      <c r="K106" s="176"/>
      <c r="L106" s="176"/>
      <c r="M106" s="176"/>
    </row>
  </sheetData>
  <mergeCells count="28">
    <mergeCell ref="Q6:Q8"/>
    <mergeCell ref="R6:R8"/>
    <mergeCell ref="A1:AA5"/>
    <mergeCell ref="A6:A8"/>
    <mergeCell ref="B6:B8"/>
    <mergeCell ref="C6:C8"/>
    <mergeCell ref="D6:G6"/>
    <mergeCell ref="H6:H8"/>
    <mergeCell ref="I6:I8"/>
    <mergeCell ref="J6:J8"/>
    <mergeCell ref="K6:K8"/>
    <mergeCell ref="L6:L8"/>
    <mergeCell ref="Y6:Y8"/>
    <mergeCell ref="Z6:Z8"/>
    <mergeCell ref="AA6:AA8"/>
    <mergeCell ref="D7:E7"/>
    <mergeCell ref="F7:F8"/>
    <mergeCell ref="G7:G8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</mergeCells>
  <printOptions horizontalCentered="1"/>
  <pageMargins left="0.98425196850393704" right="0.19685039370078741" top="0" bottom="0.19685039370078741" header="0" footer="0"/>
  <pageSetup paperSize="5" scale="69" fitToWidth="2" fitToHeight="2" orientation="landscape" horizont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dcterms:created xsi:type="dcterms:W3CDTF">2018-08-03T16:24:29Z</dcterms:created>
  <dcterms:modified xsi:type="dcterms:W3CDTF">2018-08-03T16:26:44Z</dcterms:modified>
</cp:coreProperties>
</file>