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735" windowHeight="2160" activeTab="1"/>
  </bookViews>
  <sheets>
    <sheet name="ESTADO DE ACTIVIDAD " sheetId="3" r:id="rId1"/>
    <sheet name="ESTADO DE SITUACIÓN" sheetId="4" r:id="rId2"/>
  </sheets>
  <definedNames>
    <definedName name="_xlnm.Print_Area" localSheetId="1">'ESTADO DE SITUACIÓN'!$A$1:$G$51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4" l="1"/>
  <c r="E28" i="3" l="1"/>
  <c r="E25" i="3"/>
  <c r="E17" i="3"/>
  <c r="G36" i="4"/>
  <c r="C16" i="4"/>
  <c r="C20" i="4"/>
  <c r="C34" i="4" l="1"/>
  <c r="C28" i="4"/>
  <c r="G21" i="4"/>
  <c r="G11" i="4"/>
  <c r="C11" i="4"/>
  <c r="C8" i="4" s="1"/>
  <c r="E39" i="3"/>
  <c r="E36" i="3"/>
  <c r="E11" i="3"/>
  <c r="E9" i="3" s="1"/>
  <c r="G8" i="4" l="1"/>
  <c r="G32" i="4" s="1"/>
  <c r="E15" i="3"/>
  <c r="C25" i="4"/>
  <c r="E34" i="3" l="1"/>
  <c r="E43" i="3" s="1"/>
  <c r="G34" i="4"/>
  <c r="G40" i="4" s="1"/>
  <c r="G42" i="4" s="1"/>
  <c r="C42" i="4"/>
</calcChain>
</file>

<file path=xl/sharedStrings.xml><?xml version="1.0" encoding="utf-8"?>
<sst xmlns="http://schemas.openxmlformats.org/spreadsheetml/2006/main" count="94" uniqueCount="84">
  <si>
    <t>EMPRESA DE DESARROLLO URBANO DE ARMENIA EDUA</t>
  </si>
  <si>
    <t>ACTIVO</t>
  </si>
  <si>
    <t>PASIVO</t>
  </si>
  <si>
    <t xml:space="preserve">CORRIENTE </t>
  </si>
  <si>
    <t>Efectivo</t>
  </si>
  <si>
    <t xml:space="preserve">Cuentas por pagar </t>
  </si>
  <si>
    <t>Caja</t>
  </si>
  <si>
    <t>Adquisición de Bienes y Servicios Nacionales</t>
  </si>
  <si>
    <t xml:space="preserve">Bancos y corporaciones </t>
  </si>
  <si>
    <t>Impuestos Contribuciones y Tasas</t>
  </si>
  <si>
    <t xml:space="preserve">NO CORRIENTE </t>
  </si>
  <si>
    <t>Otros Pasivos</t>
  </si>
  <si>
    <t xml:space="preserve">Propiedades, planta y equipo </t>
  </si>
  <si>
    <t>Maquinaria y Equipo</t>
  </si>
  <si>
    <t>Muebles, enseres y equipos de oficina</t>
  </si>
  <si>
    <t>Equipos de comunicación y computación</t>
  </si>
  <si>
    <t>Depreciación acumulada</t>
  </si>
  <si>
    <t>TOTAL PASIVO</t>
  </si>
  <si>
    <t>Otros activos</t>
  </si>
  <si>
    <t xml:space="preserve">Patrimonio institucional </t>
  </si>
  <si>
    <t>Bienes y servicios pagados por anticipado</t>
  </si>
  <si>
    <t>Reservas</t>
  </si>
  <si>
    <t>Intangibles</t>
  </si>
  <si>
    <t>Amortización acumulada de intangibles</t>
  </si>
  <si>
    <t xml:space="preserve">TOTAL PATRIMONIO </t>
  </si>
  <si>
    <t xml:space="preserve">TOTAL ACTIVO </t>
  </si>
  <si>
    <t>GERENTE</t>
  </si>
  <si>
    <t>Código</t>
  </si>
  <si>
    <t>Concepto</t>
  </si>
  <si>
    <t xml:space="preserve">INGRESOS OPERACIONALES </t>
  </si>
  <si>
    <t>VENTA DE SERVICIOS</t>
  </si>
  <si>
    <t>Otros Servicios</t>
  </si>
  <si>
    <t>Devoluciones Rebajas Y Descuentos en Venta de Servicios (DB)</t>
  </si>
  <si>
    <t>GASTOS  OPERACIONALES (2)</t>
  </si>
  <si>
    <t>De administración</t>
  </si>
  <si>
    <t>Sueldos Y Salarios</t>
  </si>
  <si>
    <t>Contribuciones Efectivas</t>
  </si>
  <si>
    <t>Aportes sobre la Nomina</t>
  </si>
  <si>
    <t>De Operación</t>
  </si>
  <si>
    <t>Provisiones, agotamiento, depreciaciones y amortizaciones</t>
  </si>
  <si>
    <t>Depreciacion Propiedad Planta y Equipo</t>
  </si>
  <si>
    <t>Amortizacion Acumulada de Intangibles</t>
  </si>
  <si>
    <t xml:space="preserve">OTROS INGRESOS </t>
  </si>
  <si>
    <t>Financieros</t>
  </si>
  <si>
    <t>Extraordinarios</t>
  </si>
  <si>
    <t xml:space="preserve">OTROS GASTOS  </t>
  </si>
  <si>
    <t>NOMBRE : ANDRÉS MAURICIO OLARTE VALDERRAMA</t>
  </si>
  <si>
    <t>T.P. 156833-T</t>
  </si>
  <si>
    <t xml:space="preserve">EXCEDENTE OPERACIONAL </t>
  </si>
  <si>
    <t>DIRECTOR ADMINISTRATIVO Y FINANCIERO</t>
  </si>
  <si>
    <t>NOMBRE : ANDRÉS MAURICIO OLARTE V.</t>
  </si>
  <si>
    <t>(Cifras en pesos)</t>
  </si>
  <si>
    <t>Prestaciones Sociales</t>
  </si>
  <si>
    <t>Gastos Generales</t>
  </si>
  <si>
    <t>Gastos de personal diversos</t>
  </si>
  <si>
    <t>Cuentas por cobrar</t>
  </si>
  <si>
    <t>Anticipos sobre convenios y acuerdos</t>
  </si>
  <si>
    <t>Anticipo de Impuestos</t>
  </si>
  <si>
    <t>Recaudo a favor de terceros</t>
  </si>
  <si>
    <t>Descuentos de Nómina</t>
  </si>
  <si>
    <t>Impuesto sobre las ventas</t>
  </si>
  <si>
    <t>Otras cuentas por pagar</t>
  </si>
  <si>
    <t>Beneficios a Empleados</t>
  </si>
  <si>
    <t>Anticipos sobre convenios</t>
  </si>
  <si>
    <t>Cuotas partes</t>
  </si>
  <si>
    <t>Retenciones en la fuente</t>
  </si>
  <si>
    <t>Impuestos, contribuciones y tasas</t>
  </si>
  <si>
    <t>Gastos Generales de operación</t>
  </si>
  <si>
    <t>Otros gastos diversos</t>
  </si>
  <si>
    <t>Deterioro del Valor Acumulado</t>
  </si>
  <si>
    <t>ESTADO DE SITUACIÓN FINANCIERA</t>
  </si>
  <si>
    <t>UTILIDAD DEL EJERCICIO</t>
  </si>
  <si>
    <t>Beneficios a empleados</t>
  </si>
  <si>
    <t>Ingresos Diferidos</t>
  </si>
  <si>
    <t>Resultado Ejercicios Anteriores</t>
  </si>
  <si>
    <t>Resultado del ejericicio</t>
  </si>
  <si>
    <t>Provisión litigios y Demandas laborales</t>
  </si>
  <si>
    <t>Deterioro de cuentas por cobrar</t>
  </si>
  <si>
    <t>Anticipos sobre convenios (setta)</t>
  </si>
  <si>
    <t>A 31 DE ENERO DE 2020</t>
  </si>
  <si>
    <t>Demandas por pagar</t>
  </si>
  <si>
    <t>NOMBRE: JAMER CHAQUIP GIRALDO MOLINA</t>
  </si>
  <si>
    <t>ESTADO DE RESULTADOS</t>
  </si>
  <si>
    <t>DEL 01 DE ENERO AL 31 DE ENERO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</si>
</sst>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Tahoma"/>
      <family val="2"/>
    </font>
    <font>
      <sz val="13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3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96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1" applyFont="1" applyAlignment="1"/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41" fontId="4" fillId="2" borderId="5" xfId="2" applyNumberFormat="1" applyFont="1" applyFill="1" applyBorder="1" applyAlignment="1">
      <alignment horizontal="center"/>
    </xf>
    <xf numFmtId="10" fontId="4" fillId="0" borderId="0" xfId="2" applyNumberFormat="1" applyFont="1" applyFill="1" applyBorder="1" applyAlignment="1">
      <alignment horizontal="right"/>
    </xf>
    <xf numFmtId="41" fontId="4" fillId="2" borderId="0" xfId="2" applyNumberFormat="1" applyFont="1" applyFill="1" applyBorder="1" applyAlignment="1">
      <alignment horizontal="center"/>
    </xf>
    <xf numFmtId="0" fontId="7" fillId="0" borderId="0" xfId="1" applyFont="1" applyAlignment="1"/>
    <xf numFmtId="0" fontId="3" fillId="0" borderId="0" xfId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3" fontId="4" fillId="3" borderId="5" xfId="2" applyNumberFormat="1" applyFont="1" applyFill="1" applyBorder="1" applyAlignment="1">
      <alignment horizontal="right"/>
    </xf>
    <xf numFmtId="0" fontId="4" fillId="3" borderId="0" xfId="1" applyFont="1" applyFill="1" applyBorder="1"/>
    <xf numFmtId="10" fontId="7" fillId="0" borderId="0" xfId="2" applyNumberFormat="1" applyFont="1" applyFill="1" applyBorder="1" applyAlignment="1">
      <alignment horizontal="right"/>
    </xf>
    <xf numFmtId="3" fontId="3" fillId="0" borderId="5" xfId="1" applyNumberFormat="1" applyFont="1" applyBorder="1" applyAlignment="1">
      <alignment horizontal="right" vertical="center" wrapText="1"/>
    </xf>
    <xf numFmtId="0" fontId="7" fillId="4" borderId="0" xfId="1" applyFont="1" applyFill="1" applyAlignment="1"/>
    <xf numFmtId="3" fontId="7" fillId="0" borderId="5" xfId="2" applyNumberFormat="1" applyFont="1" applyBorder="1"/>
    <xf numFmtId="37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/>
    <xf numFmtId="3" fontId="7" fillId="0" borderId="5" xfId="2" applyNumberFormat="1" applyFont="1" applyFill="1" applyBorder="1" applyAlignment="1"/>
    <xf numFmtId="3" fontId="7" fillId="0" borderId="5" xfId="1" applyNumberFormat="1" applyFont="1" applyFill="1" applyBorder="1" applyAlignment="1"/>
    <xf numFmtId="37" fontId="7" fillId="0" borderId="5" xfId="2" applyNumberFormat="1" applyFont="1" applyBorder="1" applyAlignment="1">
      <alignment horizontal="right"/>
    </xf>
    <xf numFmtId="10" fontId="7" fillId="4" borderId="0" xfId="2" applyNumberFormat="1" applyFont="1" applyFill="1" applyBorder="1" applyAlignment="1">
      <alignment horizontal="center"/>
    </xf>
    <xf numFmtId="37" fontId="7" fillId="0" borderId="5" xfId="2" applyNumberFormat="1" applyFont="1" applyFill="1" applyBorder="1" applyAlignment="1"/>
    <xf numFmtId="37" fontId="7" fillId="0" borderId="5" xfId="1" applyNumberFormat="1" applyFont="1" applyBorder="1" applyAlignment="1">
      <alignment horizontal="right"/>
    </xf>
    <xf numFmtId="0" fontId="7" fillId="0" borderId="4" xfId="1" applyFont="1" applyBorder="1" applyAlignment="1"/>
    <xf numFmtId="3" fontId="7" fillId="0" borderId="5" xfId="1" applyNumberFormat="1" applyFont="1" applyBorder="1" applyAlignment="1">
      <alignment horizontal="right"/>
    </xf>
    <xf numFmtId="0" fontId="7" fillId="0" borderId="0" xfId="1" applyFont="1" applyBorder="1"/>
    <xf numFmtId="3" fontId="7" fillId="0" borderId="5" xfId="2" applyNumberFormat="1" applyFont="1" applyBorder="1" applyAlignment="1">
      <alignment horizontal="right"/>
    </xf>
    <xf numFmtId="0" fontId="4" fillId="2" borderId="4" xfId="1" applyFont="1" applyFill="1" applyBorder="1" applyAlignment="1">
      <alignment horizontal="left"/>
    </xf>
    <xf numFmtId="0" fontId="7" fillId="0" borderId="5" xfId="1" applyFont="1" applyBorder="1" applyAlignment="1"/>
    <xf numFmtId="0" fontId="4" fillId="3" borderId="0" xfId="1" applyFont="1" applyFill="1" applyBorder="1" applyAlignment="1">
      <alignment vertical="center"/>
    </xf>
    <xf numFmtId="3" fontId="4" fillId="3" borderId="5" xfId="2" applyNumberFormat="1" applyFont="1" applyFill="1" applyBorder="1" applyAlignment="1">
      <alignment horizontal="right" vertical="center"/>
    </xf>
    <xf numFmtId="37" fontId="4" fillId="3" borderId="5" xfId="2" applyNumberFormat="1" applyFont="1" applyFill="1" applyBorder="1" applyAlignment="1">
      <alignment horizontal="right"/>
    </xf>
    <xf numFmtId="0" fontId="7" fillId="0" borderId="0" xfId="1" applyFont="1" applyFill="1" applyBorder="1"/>
    <xf numFmtId="3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left"/>
    </xf>
    <xf numFmtId="3" fontId="4" fillId="0" borderId="5" xfId="2" applyNumberFormat="1" applyFont="1" applyFill="1" applyBorder="1" applyAlignment="1">
      <alignment horizontal="right"/>
    </xf>
    <xf numFmtId="0" fontId="4" fillId="2" borderId="0" xfId="1" applyFont="1" applyFill="1" applyBorder="1"/>
    <xf numFmtId="3" fontId="4" fillId="2" borderId="5" xfId="1" applyNumberFormat="1" applyFont="1" applyFill="1" applyBorder="1" applyAlignment="1">
      <alignment horizontal="right"/>
    </xf>
    <xf numFmtId="0" fontId="4" fillId="2" borderId="4" xfId="1" applyFont="1" applyFill="1" applyBorder="1" applyAlignment="1"/>
    <xf numFmtId="3" fontId="4" fillId="2" borderId="5" xfId="2" applyNumberFormat="1" applyFont="1" applyFill="1" applyBorder="1" applyAlignment="1">
      <alignment horizontal="right"/>
    </xf>
    <xf numFmtId="3" fontId="7" fillId="0" borderId="0" xfId="1" applyNumberFormat="1" applyFont="1" applyAlignment="1"/>
    <xf numFmtId="4" fontId="7" fillId="0" borderId="5" xfId="1" applyNumberFormat="1" applyFont="1" applyBorder="1" applyAlignment="1"/>
    <xf numFmtId="0" fontId="7" fillId="0" borderId="6" xfId="1" applyFont="1" applyBorder="1" applyAlignment="1"/>
    <xf numFmtId="0" fontId="7" fillId="0" borderId="7" xfId="1" applyFont="1" applyBorder="1" applyAlignment="1"/>
    <xf numFmtId="0" fontId="7" fillId="0" borderId="8" xfId="1" applyFont="1" applyBorder="1" applyAlignment="1"/>
    <xf numFmtId="0" fontId="3" fillId="0" borderId="0" xfId="1" applyFont="1" applyBorder="1" applyAlignment="1"/>
    <xf numFmtId="166" fontId="3" fillId="0" borderId="0" xfId="2" applyNumberFormat="1" applyFont="1" applyFill="1" applyBorder="1" applyAlignment="1"/>
    <xf numFmtId="10" fontId="3" fillId="0" borderId="0" xfId="2" applyNumberFormat="1" applyFont="1" applyFill="1" applyBorder="1" applyAlignment="1">
      <alignment horizontal="right"/>
    </xf>
    <xf numFmtId="0" fontId="3" fillId="0" borderId="0" xfId="1" applyFont="1" applyBorder="1"/>
    <xf numFmtId="166" fontId="3" fillId="0" borderId="5" xfId="2" applyNumberFormat="1" applyFont="1" applyBorder="1"/>
    <xf numFmtId="0" fontId="6" fillId="0" borderId="0" xfId="1" applyFont="1" applyBorder="1" applyAlignment="1">
      <alignment horizontal="left"/>
    </xf>
    <xf numFmtId="166" fontId="3" fillId="0" borderId="5" xfId="1" applyNumberFormat="1" applyFont="1" applyBorder="1"/>
    <xf numFmtId="0" fontId="6" fillId="0" borderId="0" xfId="1" applyFont="1" applyBorder="1" applyAlignment="1"/>
    <xf numFmtId="166" fontId="6" fillId="0" borderId="0" xfId="2" applyNumberFormat="1" applyFont="1" applyBorder="1" applyAlignment="1"/>
    <xf numFmtId="0" fontId="6" fillId="0" borderId="0" xfId="1" applyFont="1" applyFill="1" applyBorder="1"/>
    <xf numFmtId="166" fontId="6" fillId="0" borderId="0" xfId="2" applyNumberFormat="1" applyFont="1" applyBorder="1" applyAlignment="1">
      <alignment horizontal="left"/>
    </xf>
    <xf numFmtId="0" fontId="6" fillId="0" borderId="0" xfId="0" applyFont="1" applyBorder="1" applyAlignment="1"/>
    <xf numFmtId="0" fontId="3" fillId="0" borderId="7" xfId="1" applyFont="1" applyBorder="1" applyAlignment="1"/>
    <xf numFmtId="166" fontId="3" fillId="0" borderId="7" xfId="2" applyNumberFormat="1" applyFont="1" applyFill="1" applyBorder="1" applyAlignment="1"/>
    <xf numFmtId="10" fontId="3" fillId="0" borderId="7" xfId="2" applyNumberFormat="1" applyFont="1" applyFill="1" applyBorder="1" applyAlignment="1">
      <alignment horizontal="center"/>
    </xf>
    <xf numFmtId="0" fontId="3" fillId="0" borderId="7" xfId="1" applyFont="1" applyBorder="1"/>
    <xf numFmtId="0" fontId="3" fillId="0" borderId="8" xfId="1" applyFont="1" applyBorder="1"/>
    <xf numFmtId="41" fontId="6" fillId="0" borderId="0" xfId="1" applyNumberFormat="1" applyFont="1" applyBorder="1" applyAlignment="1"/>
    <xf numFmtId="0" fontId="3" fillId="0" borderId="0" xfId="1" applyFont="1" applyFill="1" applyAlignment="1"/>
    <xf numFmtId="10" fontId="3" fillId="0" borderId="0" xfId="2" applyNumberFormat="1" applyFont="1" applyFill="1" applyBorder="1" applyAlignment="1">
      <alignment horizontal="center"/>
    </xf>
    <xf numFmtId="0" fontId="3" fillId="0" borderId="0" xfId="1" applyFont="1" applyFill="1" applyBorder="1" applyAlignment="1"/>
    <xf numFmtId="0" fontId="6" fillId="0" borderId="0" xfId="1" applyFont="1" applyFill="1" applyBorder="1" applyAlignment="1"/>
    <xf numFmtId="41" fontId="3" fillId="0" borderId="0" xfId="2" applyNumberFormat="1" applyFont="1" applyFill="1" applyBorder="1" applyAlignment="1">
      <alignment horizontal="center"/>
    </xf>
    <xf numFmtId="0" fontId="3" fillId="0" borderId="0" xfId="1" applyFont="1"/>
    <xf numFmtId="41" fontId="6" fillId="0" borderId="0" xfId="1" applyNumberFormat="1" applyFont="1" applyFill="1" applyBorder="1" applyAlignment="1"/>
    <xf numFmtId="0" fontId="6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41" fontId="3" fillId="0" borderId="0" xfId="1" applyNumberFormat="1" applyFont="1" applyFill="1" applyBorder="1" applyAlignment="1">
      <alignment horizontal="center"/>
    </xf>
    <xf numFmtId="41" fontId="3" fillId="0" borderId="0" xfId="1" applyNumberFormat="1" applyFont="1" applyAlignment="1"/>
    <xf numFmtId="0" fontId="6" fillId="0" borderId="0" xfId="1" applyFont="1" applyAlignment="1"/>
    <xf numFmtId="41" fontId="3" fillId="0" borderId="0" xfId="1" applyNumberFormat="1" applyFont="1" applyFill="1" applyBorder="1" applyAlignment="1"/>
    <xf numFmtId="41" fontId="3" fillId="0" borderId="0" xfId="1" applyNumberFormat="1" applyFont="1" applyFill="1" applyAlignment="1"/>
    <xf numFmtId="0" fontId="6" fillId="0" borderId="0" xfId="1" applyFont="1" applyFill="1" applyAlignment="1"/>
    <xf numFmtId="0" fontId="9" fillId="0" borderId="0" xfId="3"/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7" fillId="0" borderId="4" xfId="3" applyFont="1" applyBorder="1" applyAlignment="1">
      <alignment vertical="center"/>
    </xf>
    <xf numFmtId="166" fontId="4" fillId="2" borderId="5" xfId="2" applyNumberFormat="1" applyFont="1" applyFill="1" applyBorder="1" applyAlignment="1">
      <alignment vertical="center"/>
    </xf>
    <xf numFmtId="0" fontId="7" fillId="0" borderId="5" xfId="3" applyFont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0" fontId="7" fillId="0" borderId="4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166" fontId="4" fillId="0" borderId="5" xfId="2" applyNumberFormat="1" applyFont="1" applyFill="1" applyBorder="1" applyAlignment="1">
      <alignment vertical="center"/>
    </xf>
    <xf numFmtId="0" fontId="7" fillId="0" borderId="5" xfId="3" applyFont="1" applyFill="1" applyBorder="1" applyAlignment="1">
      <alignment vertical="center"/>
    </xf>
    <xf numFmtId="0" fontId="4" fillId="3" borderId="4" xfId="3" applyFont="1" applyFill="1" applyBorder="1" applyAlignment="1">
      <alignment horizontal="left" vertical="center"/>
    </xf>
    <xf numFmtId="0" fontId="4" fillId="3" borderId="0" xfId="3" applyFont="1" applyFill="1" applyBorder="1" applyAlignment="1">
      <alignment vertical="center"/>
    </xf>
    <xf numFmtId="41" fontId="4" fillId="3" borderId="5" xfId="2" applyNumberFormat="1" applyFont="1" applyFill="1" applyBorder="1" applyAlignment="1">
      <alignment horizontal="center" vertical="center"/>
    </xf>
    <xf numFmtId="0" fontId="7" fillId="0" borderId="4" xfId="3" applyFont="1" applyBorder="1" applyAlignment="1">
      <alignment horizontal="left" vertical="center"/>
    </xf>
    <xf numFmtId="0" fontId="7" fillId="0" borderId="0" xfId="3" applyFont="1" applyBorder="1" applyAlignment="1">
      <alignment vertical="center"/>
    </xf>
    <xf numFmtId="166" fontId="7" fillId="0" borderId="5" xfId="2" applyNumberFormat="1" applyFont="1" applyFill="1" applyBorder="1" applyAlignment="1">
      <alignment vertical="center"/>
    </xf>
    <xf numFmtId="166" fontId="4" fillId="2" borderId="5" xfId="2" applyNumberFormat="1" applyFont="1" applyFill="1" applyBorder="1" applyAlignment="1">
      <alignment horizontal="center" vertical="center"/>
    </xf>
    <xf numFmtId="0" fontId="7" fillId="0" borderId="0" xfId="3" applyFont="1" applyBorder="1" applyAlignment="1">
      <alignment vertical="center" wrapText="1"/>
    </xf>
    <xf numFmtId="10" fontId="0" fillId="0" borderId="0" xfId="4" applyNumberFormat="1" applyFont="1"/>
    <xf numFmtId="166" fontId="0" fillId="0" borderId="0" xfId="2" applyNumberFormat="1" applyFont="1"/>
    <xf numFmtId="0" fontId="4" fillId="3" borderId="0" xfId="3" applyFont="1" applyFill="1" applyBorder="1" applyAlignment="1">
      <alignment vertical="center" wrapText="1"/>
    </xf>
    <xf numFmtId="37" fontId="7" fillId="0" borderId="5" xfId="2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4" xfId="3" applyFont="1" applyBorder="1" applyAlignment="1">
      <alignment horizontal="left" vertical="center"/>
    </xf>
    <xf numFmtId="0" fontId="4" fillId="0" borderId="0" xfId="3" applyFont="1" applyBorder="1" applyAlignment="1">
      <alignment vertical="center"/>
    </xf>
    <xf numFmtId="166" fontId="4" fillId="3" borderId="5" xfId="2" applyNumberFormat="1" applyFont="1" applyFill="1" applyBorder="1" applyAlignment="1">
      <alignment horizontal="center" vertical="center"/>
    </xf>
    <xf numFmtId="41" fontId="4" fillId="3" borderId="0" xfId="2" applyNumberFormat="1" applyFont="1" applyFill="1" applyBorder="1" applyAlignment="1"/>
    <xf numFmtId="0" fontId="9" fillId="0" borderId="4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left"/>
    </xf>
    <xf numFmtId="0" fontId="3" fillId="0" borderId="6" xfId="3" applyFont="1" applyBorder="1" applyAlignment="1">
      <alignment vertical="center"/>
    </xf>
    <xf numFmtId="0" fontId="3" fillId="0" borderId="7" xfId="3" applyFont="1" applyBorder="1" applyAlignment="1">
      <alignment vertical="center"/>
    </xf>
    <xf numFmtId="166" fontId="3" fillId="0" borderId="8" xfId="3" applyNumberFormat="1" applyFont="1" applyFill="1" applyBorder="1" applyAlignment="1">
      <alignment vertical="center"/>
    </xf>
    <xf numFmtId="166" fontId="3" fillId="0" borderId="0" xfId="3" applyNumberFormat="1" applyFont="1" applyFill="1" applyBorder="1" applyAlignment="1">
      <alignment vertical="center"/>
    </xf>
    <xf numFmtId="0" fontId="3" fillId="0" borderId="0" xfId="3" applyFont="1" applyBorder="1" applyAlignment="1"/>
    <xf numFmtId="0" fontId="3" fillId="0" borderId="5" xfId="3" applyFont="1" applyBorder="1" applyAlignment="1">
      <alignment horizontal="right"/>
    </xf>
    <xf numFmtId="0" fontId="3" fillId="0" borderId="5" xfId="3" applyFont="1" applyBorder="1" applyAlignment="1"/>
    <xf numFmtId="0" fontId="6" fillId="0" borderId="4" xfId="3" applyFont="1" applyBorder="1" applyAlignment="1">
      <alignment vertical="center"/>
    </xf>
    <xf numFmtId="0" fontId="6" fillId="0" borderId="0" xfId="3" applyFont="1" applyBorder="1" applyAlignment="1"/>
    <xf numFmtId="0" fontId="6" fillId="0" borderId="0" xfId="3" applyFont="1" applyBorder="1" applyAlignment="1">
      <alignment horizontal="left"/>
    </xf>
    <xf numFmtId="0" fontId="6" fillId="0" borderId="0" xfId="3" applyFont="1" applyBorder="1" applyAlignment="1">
      <alignment vertical="center"/>
    </xf>
    <xf numFmtId="166" fontId="6" fillId="0" borderId="5" xfId="2" applyNumberFormat="1" applyFont="1" applyBorder="1" applyAlignment="1">
      <alignment horizontal="left"/>
    </xf>
    <xf numFmtId="166" fontId="3" fillId="0" borderId="7" xfId="3" applyNumberFormat="1" applyFont="1" applyBorder="1" applyAlignment="1">
      <alignment vertical="center"/>
    </xf>
    <xf numFmtId="0" fontId="3" fillId="0" borderId="8" xfId="3" applyFont="1" applyBorder="1" applyAlignment="1">
      <alignment vertical="center"/>
    </xf>
    <xf numFmtId="41" fontId="9" fillId="0" borderId="0" xfId="3" applyNumberFormat="1"/>
    <xf numFmtId="164" fontId="9" fillId="0" borderId="0" xfId="5" applyFont="1"/>
    <xf numFmtId="166" fontId="9" fillId="0" borderId="0" xfId="3" applyNumberFormat="1"/>
    <xf numFmtId="0" fontId="4" fillId="2" borderId="0" xfId="3" applyFont="1" applyFill="1" applyBorder="1" applyAlignment="1">
      <alignment horizontal="left" vertical="center"/>
    </xf>
    <xf numFmtId="0" fontId="8" fillId="0" borderId="0" xfId="3" applyFont="1" applyBorder="1" applyAlignment="1">
      <alignment horizontal="left"/>
    </xf>
    <xf numFmtId="0" fontId="3" fillId="0" borderId="4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4" fontId="7" fillId="0" borderId="8" xfId="1" applyNumberFormat="1" applyFont="1" applyBorder="1" applyAlignment="1"/>
    <xf numFmtId="37" fontId="7" fillId="0" borderId="0" xfId="1" applyNumberFormat="1" applyFont="1" applyAlignment="1"/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41" fontId="7" fillId="0" borderId="5" xfId="1" applyNumberFormat="1" applyFont="1" applyBorder="1" applyAlignment="1"/>
    <xf numFmtId="0" fontId="6" fillId="0" borderId="2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/>
    <xf numFmtId="0" fontId="7" fillId="0" borderId="4" xfId="1" applyFont="1" applyBorder="1" applyAlignment="1">
      <alignment wrapText="1"/>
    </xf>
    <xf numFmtId="0" fontId="7" fillId="0" borderId="4" xfId="1" applyFont="1" applyBorder="1" applyAlignment="1">
      <alignment horizontal="left" wrapText="1"/>
    </xf>
    <xf numFmtId="166" fontId="7" fillId="0" borderId="5" xfId="6" applyNumberFormat="1" applyFont="1" applyBorder="1" applyAlignment="1"/>
    <xf numFmtId="0" fontId="4" fillId="3" borderId="4" xfId="1" applyFont="1" applyFill="1" applyBorder="1" applyAlignment="1">
      <alignment wrapText="1"/>
    </xf>
    <xf numFmtId="10" fontId="7" fillId="0" borderId="7" xfId="2" applyNumberFormat="1" applyFont="1" applyFill="1" applyBorder="1" applyAlignment="1">
      <alignment horizontal="right"/>
    </xf>
    <xf numFmtId="0" fontId="4" fillId="2" borderId="1" xfId="1" applyFont="1" applyFill="1" applyBorder="1" applyAlignment="1"/>
    <xf numFmtId="41" fontId="4" fillId="2" borderId="2" xfId="2" applyNumberFormat="1" applyFont="1" applyFill="1" applyBorder="1" applyAlignment="1">
      <alignment horizontal="center"/>
    </xf>
    <xf numFmtId="41" fontId="4" fillId="2" borderId="3" xfId="2" applyNumberFormat="1" applyFont="1" applyFill="1" applyBorder="1" applyAlignment="1">
      <alignment horizontal="center"/>
    </xf>
    <xf numFmtId="0" fontId="4" fillId="3" borderId="4" xfId="1" applyFont="1" applyFill="1" applyBorder="1" applyAlignment="1">
      <alignment vertical="center"/>
    </xf>
    <xf numFmtId="0" fontId="4" fillId="0" borderId="4" xfId="1" applyFont="1" applyFill="1" applyBorder="1" applyAlignment="1"/>
    <xf numFmtId="0" fontId="3" fillId="0" borderId="4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2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17" fontId="4" fillId="0" borderId="4" xfId="3" applyNumberFormat="1" applyFont="1" applyBorder="1" applyAlignment="1">
      <alignment horizontal="center" vertical="center"/>
    </xf>
    <xf numFmtId="17" fontId="4" fillId="0" borderId="0" xfId="3" applyNumberFormat="1" applyFont="1" applyBorder="1" applyAlignment="1">
      <alignment horizontal="center" vertical="center"/>
    </xf>
    <xf numFmtId="17" fontId="4" fillId="0" borderId="5" xfId="3" applyNumberFormat="1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4" fillId="2" borderId="4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left" vertical="center"/>
    </xf>
    <xf numFmtId="0" fontId="8" fillId="0" borderId="0" xfId="3" applyFont="1" applyBorder="1" applyAlignment="1">
      <alignment horizontal="left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8" fillId="0" borderId="9" xfId="1" applyFont="1" applyBorder="1" applyAlignment="1">
      <alignment horizontal="left"/>
    </xf>
    <xf numFmtId="0" fontId="8" fillId="0" borderId="10" xfId="1" applyFont="1" applyBorder="1" applyAlignment="1">
      <alignment horizontal="left"/>
    </xf>
    <xf numFmtId="0" fontId="7" fillId="0" borderId="4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7" fillId="0" borderId="4" xfId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</cellXfs>
  <cellStyles count="7">
    <cellStyle name="Millares" xfId="6" builtinId="3"/>
    <cellStyle name="Millares [0]" xfId="5" builtinId="6"/>
    <cellStyle name="Millares 2" xfId="2"/>
    <cellStyle name="Normal" xfId="0" builtinId="0"/>
    <cellStyle name="Normal 2" xfId="1"/>
    <cellStyle name="Normal 3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66675</xdr:rowOff>
    </xdr:from>
    <xdr:to>
      <xdr:col>1</xdr:col>
      <xdr:colOff>1133475</xdr:colOff>
      <xdr:row>5</xdr:row>
      <xdr:rowOff>19050</xdr:rowOff>
    </xdr:to>
    <xdr:pic>
      <xdr:nvPicPr>
        <xdr:cNvPr id="2" name="Picture 114" descr="Escudo gris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7049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342900</xdr:colOff>
      <xdr:row>0</xdr:row>
      <xdr:rowOff>38100</xdr:rowOff>
    </xdr:from>
    <xdr:to>
      <xdr:col>5</xdr:col>
      <xdr:colOff>4763</xdr:colOff>
      <xdr:row>5</xdr:row>
      <xdr:rowOff>104775</xdr:rowOff>
    </xdr:to>
    <xdr:pic>
      <xdr:nvPicPr>
        <xdr:cNvPr id="3" name="4 Imagen" descr="C:\Users\edwa06\Desktop\logo edua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38100"/>
          <a:ext cx="129063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48</xdr:row>
      <xdr:rowOff>200025</xdr:rowOff>
    </xdr:from>
    <xdr:to>
      <xdr:col>2</xdr:col>
      <xdr:colOff>2657475</xdr:colOff>
      <xdr:row>49</xdr:row>
      <xdr:rowOff>0</xdr:rowOff>
    </xdr:to>
    <xdr:cxnSp macro="">
      <xdr:nvCxnSpPr>
        <xdr:cNvPr id="4" name="2 Conector rect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762000" y="1104900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752475</xdr:colOff>
      <xdr:row>48</xdr:row>
      <xdr:rowOff>180975</xdr:rowOff>
    </xdr:from>
    <xdr:to>
      <xdr:col>2</xdr:col>
      <xdr:colOff>2647950</xdr:colOff>
      <xdr:row>48</xdr:row>
      <xdr:rowOff>190500</xdr:rowOff>
    </xdr:to>
    <xdr:cxnSp macro="">
      <xdr:nvCxnSpPr>
        <xdr:cNvPr id="5" name="6 Conector rect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752475" y="1102995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200025</xdr:rowOff>
    </xdr:from>
    <xdr:to>
      <xdr:col>5</xdr:col>
      <xdr:colOff>57150</xdr:colOff>
      <xdr:row>49</xdr:row>
      <xdr:rowOff>1</xdr:rowOff>
    </xdr:to>
    <xdr:cxnSp macro="">
      <xdr:nvCxnSpPr>
        <xdr:cNvPr id="6" name="7 Conector rect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7772400" y="11049000"/>
          <a:ext cx="3724275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180975</xdr:rowOff>
    </xdr:from>
    <xdr:to>
      <xdr:col>5</xdr:col>
      <xdr:colOff>57150</xdr:colOff>
      <xdr:row>48</xdr:row>
      <xdr:rowOff>190501</xdr:rowOff>
    </xdr:to>
    <xdr:cxnSp macro="">
      <xdr:nvCxnSpPr>
        <xdr:cNvPr id="7" name="9 Conector rect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7772400" y="11029950"/>
          <a:ext cx="3724275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53267</xdr:colOff>
      <xdr:row>0</xdr:row>
      <xdr:rowOff>206374</xdr:rowOff>
    </xdr:from>
    <xdr:to>
      <xdr:col>1</xdr:col>
      <xdr:colOff>2381250</xdr:colOff>
      <xdr:row>4</xdr:row>
      <xdr:rowOff>158749</xdr:rowOff>
    </xdr:to>
    <xdr:pic>
      <xdr:nvPicPr>
        <xdr:cNvPr id="2" name="Picture 114" descr="Escudo gris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892" y="206374"/>
          <a:ext cx="2327983" cy="87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1365250</xdr:colOff>
      <xdr:row>0</xdr:row>
      <xdr:rowOff>47625</xdr:rowOff>
    </xdr:from>
    <xdr:to>
      <xdr:col>6</xdr:col>
      <xdr:colOff>2662238</xdr:colOff>
      <xdr:row>4</xdr:row>
      <xdr:rowOff>190500</xdr:rowOff>
    </xdr:to>
    <xdr:pic>
      <xdr:nvPicPr>
        <xdr:cNvPr id="3" name="4 Imagen" descr="C:\Users\edwa06\Desktop\logo edua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23800" y="47625"/>
          <a:ext cx="1296988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view="pageBreakPreview" zoomScale="80" zoomScaleNormal="80" zoomScaleSheetLayoutView="80" workbookViewId="0">
      <selection activeCell="K43" sqref="K43"/>
    </sheetView>
  </sheetViews>
  <sheetFormatPr baseColWidth="10" defaultRowHeight="12.75" x14ac:dyDescent="0.2"/>
  <cols>
    <col min="1" max="1" width="11.42578125" style="82"/>
    <col min="2" max="2" width="26.28515625" style="82" customWidth="1"/>
    <col min="3" max="3" width="78.85546875" style="82" bestFit="1" customWidth="1"/>
    <col min="4" max="4" width="30.5703125" style="82" customWidth="1"/>
    <col min="5" max="5" width="24.42578125" style="82" customWidth="1"/>
    <col min="6" max="6" width="11.42578125" style="82"/>
    <col min="7" max="7" width="20.85546875" style="82" customWidth="1"/>
    <col min="8" max="8" width="17.140625" style="82" customWidth="1"/>
    <col min="9" max="9" width="13.85546875" style="82" bestFit="1" customWidth="1"/>
    <col min="10" max="257" width="11.42578125" style="82"/>
    <col min="258" max="258" width="26.28515625" style="82" customWidth="1"/>
    <col min="259" max="259" width="78.85546875" style="82" bestFit="1" customWidth="1"/>
    <col min="260" max="260" width="30.5703125" style="82" customWidth="1"/>
    <col min="261" max="261" width="17.7109375" style="82" bestFit="1" customWidth="1"/>
    <col min="262" max="264" width="11.42578125" style="82"/>
    <col min="265" max="265" width="13.85546875" style="82" bestFit="1" customWidth="1"/>
    <col min="266" max="513" width="11.42578125" style="82"/>
    <col min="514" max="514" width="26.28515625" style="82" customWidth="1"/>
    <col min="515" max="515" width="78.85546875" style="82" bestFit="1" customWidth="1"/>
    <col min="516" max="516" width="30.5703125" style="82" customWidth="1"/>
    <col min="517" max="517" width="17.7109375" style="82" bestFit="1" customWidth="1"/>
    <col min="518" max="520" width="11.42578125" style="82"/>
    <col min="521" max="521" width="13.85546875" style="82" bestFit="1" customWidth="1"/>
    <col min="522" max="769" width="11.42578125" style="82"/>
    <col min="770" max="770" width="26.28515625" style="82" customWidth="1"/>
    <col min="771" max="771" width="78.85546875" style="82" bestFit="1" customWidth="1"/>
    <col min="772" max="772" width="30.5703125" style="82" customWidth="1"/>
    <col min="773" max="773" width="17.7109375" style="82" bestFit="1" customWidth="1"/>
    <col min="774" max="776" width="11.42578125" style="82"/>
    <col min="777" max="777" width="13.85546875" style="82" bestFit="1" customWidth="1"/>
    <col min="778" max="1025" width="11.42578125" style="82"/>
    <col min="1026" max="1026" width="26.28515625" style="82" customWidth="1"/>
    <col min="1027" max="1027" width="78.85546875" style="82" bestFit="1" customWidth="1"/>
    <col min="1028" max="1028" width="30.5703125" style="82" customWidth="1"/>
    <col min="1029" max="1029" width="17.7109375" style="82" bestFit="1" customWidth="1"/>
    <col min="1030" max="1032" width="11.42578125" style="82"/>
    <col min="1033" max="1033" width="13.85546875" style="82" bestFit="1" customWidth="1"/>
    <col min="1034" max="1281" width="11.42578125" style="82"/>
    <col min="1282" max="1282" width="26.28515625" style="82" customWidth="1"/>
    <col min="1283" max="1283" width="78.85546875" style="82" bestFit="1" customWidth="1"/>
    <col min="1284" max="1284" width="30.5703125" style="82" customWidth="1"/>
    <col min="1285" max="1285" width="17.7109375" style="82" bestFit="1" customWidth="1"/>
    <col min="1286" max="1288" width="11.42578125" style="82"/>
    <col min="1289" max="1289" width="13.85546875" style="82" bestFit="1" customWidth="1"/>
    <col min="1290" max="1537" width="11.42578125" style="82"/>
    <col min="1538" max="1538" width="26.28515625" style="82" customWidth="1"/>
    <col min="1539" max="1539" width="78.85546875" style="82" bestFit="1" customWidth="1"/>
    <col min="1540" max="1540" width="30.5703125" style="82" customWidth="1"/>
    <col min="1541" max="1541" width="17.7109375" style="82" bestFit="1" customWidth="1"/>
    <col min="1542" max="1544" width="11.42578125" style="82"/>
    <col min="1545" max="1545" width="13.85546875" style="82" bestFit="1" customWidth="1"/>
    <col min="1546" max="1793" width="11.42578125" style="82"/>
    <col min="1794" max="1794" width="26.28515625" style="82" customWidth="1"/>
    <col min="1795" max="1795" width="78.85546875" style="82" bestFit="1" customWidth="1"/>
    <col min="1796" max="1796" width="30.5703125" style="82" customWidth="1"/>
    <col min="1797" max="1797" width="17.7109375" style="82" bestFit="1" customWidth="1"/>
    <col min="1798" max="1800" width="11.42578125" style="82"/>
    <col min="1801" max="1801" width="13.85546875" style="82" bestFit="1" customWidth="1"/>
    <col min="1802" max="2049" width="11.42578125" style="82"/>
    <col min="2050" max="2050" width="26.28515625" style="82" customWidth="1"/>
    <col min="2051" max="2051" width="78.85546875" style="82" bestFit="1" customWidth="1"/>
    <col min="2052" max="2052" width="30.5703125" style="82" customWidth="1"/>
    <col min="2053" max="2053" width="17.7109375" style="82" bestFit="1" customWidth="1"/>
    <col min="2054" max="2056" width="11.42578125" style="82"/>
    <col min="2057" max="2057" width="13.85546875" style="82" bestFit="1" customWidth="1"/>
    <col min="2058" max="2305" width="11.42578125" style="82"/>
    <col min="2306" max="2306" width="26.28515625" style="82" customWidth="1"/>
    <col min="2307" max="2307" width="78.85546875" style="82" bestFit="1" customWidth="1"/>
    <col min="2308" max="2308" width="30.5703125" style="82" customWidth="1"/>
    <col min="2309" max="2309" width="17.7109375" style="82" bestFit="1" customWidth="1"/>
    <col min="2310" max="2312" width="11.42578125" style="82"/>
    <col min="2313" max="2313" width="13.85546875" style="82" bestFit="1" customWidth="1"/>
    <col min="2314" max="2561" width="11.42578125" style="82"/>
    <col min="2562" max="2562" width="26.28515625" style="82" customWidth="1"/>
    <col min="2563" max="2563" width="78.85546875" style="82" bestFit="1" customWidth="1"/>
    <col min="2564" max="2564" width="30.5703125" style="82" customWidth="1"/>
    <col min="2565" max="2565" width="17.7109375" style="82" bestFit="1" customWidth="1"/>
    <col min="2566" max="2568" width="11.42578125" style="82"/>
    <col min="2569" max="2569" width="13.85546875" style="82" bestFit="1" customWidth="1"/>
    <col min="2570" max="2817" width="11.42578125" style="82"/>
    <col min="2818" max="2818" width="26.28515625" style="82" customWidth="1"/>
    <col min="2819" max="2819" width="78.85546875" style="82" bestFit="1" customWidth="1"/>
    <col min="2820" max="2820" width="30.5703125" style="82" customWidth="1"/>
    <col min="2821" max="2821" width="17.7109375" style="82" bestFit="1" customWidth="1"/>
    <col min="2822" max="2824" width="11.42578125" style="82"/>
    <col min="2825" max="2825" width="13.85546875" style="82" bestFit="1" customWidth="1"/>
    <col min="2826" max="3073" width="11.42578125" style="82"/>
    <col min="3074" max="3074" width="26.28515625" style="82" customWidth="1"/>
    <col min="3075" max="3075" width="78.85546875" style="82" bestFit="1" customWidth="1"/>
    <col min="3076" max="3076" width="30.5703125" style="82" customWidth="1"/>
    <col min="3077" max="3077" width="17.7109375" style="82" bestFit="1" customWidth="1"/>
    <col min="3078" max="3080" width="11.42578125" style="82"/>
    <col min="3081" max="3081" width="13.85546875" style="82" bestFit="1" customWidth="1"/>
    <col min="3082" max="3329" width="11.42578125" style="82"/>
    <col min="3330" max="3330" width="26.28515625" style="82" customWidth="1"/>
    <col min="3331" max="3331" width="78.85546875" style="82" bestFit="1" customWidth="1"/>
    <col min="3332" max="3332" width="30.5703125" style="82" customWidth="1"/>
    <col min="3333" max="3333" width="17.7109375" style="82" bestFit="1" customWidth="1"/>
    <col min="3334" max="3336" width="11.42578125" style="82"/>
    <col min="3337" max="3337" width="13.85546875" style="82" bestFit="1" customWidth="1"/>
    <col min="3338" max="3585" width="11.42578125" style="82"/>
    <col min="3586" max="3586" width="26.28515625" style="82" customWidth="1"/>
    <col min="3587" max="3587" width="78.85546875" style="82" bestFit="1" customWidth="1"/>
    <col min="3588" max="3588" width="30.5703125" style="82" customWidth="1"/>
    <col min="3589" max="3589" width="17.7109375" style="82" bestFit="1" customWidth="1"/>
    <col min="3590" max="3592" width="11.42578125" style="82"/>
    <col min="3593" max="3593" width="13.85546875" style="82" bestFit="1" customWidth="1"/>
    <col min="3594" max="3841" width="11.42578125" style="82"/>
    <col min="3842" max="3842" width="26.28515625" style="82" customWidth="1"/>
    <col min="3843" max="3843" width="78.85546875" style="82" bestFit="1" customWidth="1"/>
    <col min="3844" max="3844" width="30.5703125" style="82" customWidth="1"/>
    <col min="3845" max="3845" width="17.7109375" style="82" bestFit="1" customWidth="1"/>
    <col min="3846" max="3848" width="11.42578125" style="82"/>
    <col min="3849" max="3849" width="13.85546875" style="82" bestFit="1" customWidth="1"/>
    <col min="3850" max="4097" width="11.42578125" style="82"/>
    <col min="4098" max="4098" width="26.28515625" style="82" customWidth="1"/>
    <col min="4099" max="4099" width="78.85546875" style="82" bestFit="1" customWidth="1"/>
    <col min="4100" max="4100" width="30.5703125" style="82" customWidth="1"/>
    <col min="4101" max="4101" width="17.7109375" style="82" bestFit="1" customWidth="1"/>
    <col min="4102" max="4104" width="11.42578125" style="82"/>
    <col min="4105" max="4105" width="13.85546875" style="82" bestFit="1" customWidth="1"/>
    <col min="4106" max="4353" width="11.42578125" style="82"/>
    <col min="4354" max="4354" width="26.28515625" style="82" customWidth="1"/>
    <col min="4355" max="4355" width="78.85546875" style="82" bestFit="1" customWidth="1"/>
    <col min="4356" max="4356" width="30.5703125" style="82" customWidth="1"/>
    <col min="4357" max="4357" width="17.7109375" style="82" bestFit="1" customWidth="1"/>
    <col min="4358" max="4360" width="11.42578125" style="82"/>
    <col min="4361" max="4361" width="13.85546875" style="82" bestFit="1" customWidth="1"/>
    <col min="4362" max="4609" width="11.42578125" style="82"/>
    <col min="4610" max="4610" width="26.28515625" style="82" customWidth="1"/>
    <col min="4611" max="4611" width="78.85546875" style="82" bestFit="1" customWidth="1"/>
    <col min="4612" max="4612" width="30.5703125" style="82" customWidth="1"/>
    <col min="4613" max="4613" width="17.7109375" style="82" bestFit="1" customWidth="1"/>
    <col min="4614" max="4616" width="11.42578125" style="82"/>
    <col min="4617" max="4617" width="13.85546875" style="82" bestFit="1" customWidth="1"/>
    <col min="4618" max="4865" width="11.42578125" style="82"/>
    <col min="4866" max="4866" width="26.28515625" style="82" customWidth="1"/>
    <col min="4867" max="4867" width="78.85546875" style="82" bestFit="1" customWidth="1"/>
    <col min="4868" max="4868" width="30.5703125" style="82" customWidth="1"/>
    <col min="4869" max="4869" width="17.7109375" style="82" bestFit="1" customWidth="1"/>
    <col min="4870" max="4872" width="11.42578125" style="82"/>
    <col min="4873" max="4873" width="13.85546875" style="82" bestFit="1" customWidth="1"/>
    <col min="4874" max="5121" width="11.42578125" style="82"/>
    <col min="5122" max="5122" width="26.28515625" style="82" customWidth="1"/>
    <col min="5123" max="5123" width="78.85546875" style="82" bestFit="1" customWidth="1"/>
    <col min="5124" max="5124" width="30.5703125" style="82" customWidth="1"/>
    <col min="5125" max="5125" width="17.7109375" style="82" bestFit="1" customWidth="1"/>
    <col min="5126" max="5128" width="11.42578125" style="82"/>
    <col min="5129" max="5129" width="13.85546875" style="82" bestFit="1" customWidth="1"/>
    <col min="5130" max="5377" width="11.42578125" style="82"/>
    <col min="5378" max="5378" width="26.28515625" style="82" customWidth="1"/>
    <col min="5379" max="5379" width="78.85546875" style="82" bestFit="1" customWidth="1"/>
    <col min="5380" max="5380" width="30.5703125" style="82" customWidth="1"/>
    <col min="5381" max="5381" width="17.7109375" style="82" bestFit="1" customWidth="1"/>
    <col min="5382" max="5384" width="11.42578125" style="82"/>
    <col min="5385" max="5385" width="13.85546875" style="82" bestFit="1" customWidth="1"/>
    <col min="5386" max="5633" width="11.42578125" style="82"/>
    <col min="5634" max="5634" width="26.28515625" style="82" customWidth="1"/>
    <col min="5635" max="5635" width="78.85546875" style="82" bestFit="1" customWidth="1"/>
    <col min="5636" max="5636" width="30.5703125" style="82" customWidth="1"/>
    <col min="5637" max="5637" width="17.7109375" style="82" bestFit="1" customWidth="1"/>
    <col min="5638" max="5640" width="11.42578125" style="82"/>
    <col min="5641" max="5641" width="13.85546875" style="82" bestFit="1" customWidth="1"/>
    <col min="5642" max="5889" width="11.42578125" style="82"/>
    <col min="5890" max="5890" width="26.28515625" style="82" customWidth="1"/>
    <col min="5891" max="5891" width="78.85546875" style="82" bestFit="1" customWidth="1"/>
    <col min="5892" max="5892" width="30.5703125" style="82" customWidth="1"/>
    <col min="5893" max="5893" width="17.7109375" style="82" bestFit="1" customWidth="1"/>
    <col min="5894" max="5896" width="11.42578125" style="82"/>
    <col min="5897" max="5897" width="13.85546875" style="82" bestFit="1" customWidth="1"/>
    <col min="5898" max="6145" width="11.42578125" style="82"/>
    <col min="6146" max="6146" width="26.28515625" style="82" customWidth="1"/>
    <col min="6147" max="6147" width="78.85546875" style="82" bestFit="1" customWidth="1"/>
    <col min="6148" max="6148" width="30.5703125" style="82" customWidth="1"/>
    <col min="6149" max="6149" width="17.7109375" style="82" bestFit="1" customWidth="1"/>
    <col min="6150" max="6152" width="11.42578125" style="82"/>
    <col min="6153" max="6153" width="13.85546875" style="82" bestFit="1" customWidth="1"/>
    <col min="6154" max="6401" width="11.42578125" style="82"/>
    <col min="6402" max="6402" width="26.28515625" style="82" customWidth="1"/>
    <col min="6403" max="6403" width="78.85546875" style="82" bestFit="1" customWidth="1"/>
    <col min="6404" max="6404" width="30.5703125" style="82" customWidth="1"/>
    <col min="6405" max="6405" width="17.7109375" style="82" bestFit="1" customWidth="1"/>
    <col min="6406" max="6408" width="11.42578125" style="82"/>
    <col min="6409" max="6409" width="13.85546875" style="82" bestFit="1" customWidth="1"/>
    <col min="6410" max="6657" width="11.42578125" style="82"/>
    <col min="6658" max="6658" width="26.28515625" style="82" customWidth="1"/>
    <col min="6659" max="6659" width="78.85546875" style="82" bestFit="1" customWidth="1"/>
    <col min="6660" max="6660" width="30.5703125" style="82" customWidth="1"/>
    <col min="6661" max="6661" width="17.7109375" style="82" bestFit="1" customWidth="1"/>
    <col min="6662" max="6664" width="11.42578125" style="82"/>
    <col min="6665" max="6665" width="13.85546875" style="82" bestFit="1" customWidth="1"/>
    <col min="6666" max="6913" width="11.42578125" style="82"/>
    <col min="6914" max="6914" width="26.28515625" style="82" customWidth="1"/>
    <col min="6915" max="6915" width="78.85546875" style="82" bestFit="1" customWidth="1"/>
    <col min="6916" max="6916" width="30.5703125" style="82" customWidth="1"/>
    <col min="6917" max="6917" width="17.7109375" style="82" bestFit="1" customWidth="1"/>
    <col min="6918" max="6920" width="11.42578125" style="82"/>
    <col min="6921" max="6921" width="13.85546875" style="82" bestFit="1" customWidth="1"/>
    <col min="6922" max="7169" width="11.42578125" style="82"/>
    <col min="7170" max="7170" width="26.28515625" style="82" customWidth="1"/>
    <col min="7171" max="7171" width="78.85546875" style="82" bestFit="1" customWidth="1"/>
    <col min="7172" max="7172" width="30.5703125" style="82" customWidth="1"/>
    <col min="7173" max="7173" width="17.7109375" style="82" bestFit="1" customWidth="1"/>
    <col min="7174" max="7176" width="11.42578125" style="82"/>
    <col min="7177" max="7177" width="13.85546875" style="82" bestFit="1" customWidth="1"/>
    <col min="7178" max="7425" width="11.42578125" style="82"/>
    <col min="7426" max="7426" width="26.28515625" style="82" customWidth="1"/>
    <col min="7427" max="7427" width="78.85546875" style="82" bestFit="1" customWidth="1"/>
    <col min="7428" max="7428" width="30.5703125" style="82" customWidth="1"/>
    <col min="7429" max="7429" width="17.7109375" style="82" bestFit="1" customWidth="1"/>
    <col min="7430" max="7432" width="11.42578125" style="82"/>
    <col min="7433" max="7433" width="13.85546875" style="82" bestFit="1" customWidth="1"/>
    <col min="7434" max="7681" width="11.42578125" style="82"/>
    <col min="7682" max="7682" width="26.28515625" style="82" customWidth="1"/>
    <col min="7683" max="7683" width="78.85546875" style="82" bestFit="1" customWidth="1"/>
    <col min="7684" max="7684" width="30.5703125" style="82" customWidth="1"/>
    <col min="7685" max="7685" width="17.7109375" style="82" bestFit="1" customWidth="1"/>
    <col min="7686" max="7688" width="11.42578125" style="82"/>
    <col min="7689" max="7689" width="13.85546875" style="82" bestFit="1" customWidth="1"/>
    <col min="7690" max="7937" width="11.42578125" style="82"/>
    <col min="7938" max="7938" width="26.28515625" style="82" customWidth="1"/>
    <col min="7939" max="7939" width="78.85546875" style="82" bestFit="1" customWidth="1"/>
    <col min="7940" max="7940" width="30.5703125" style="82" customWidth="1"/>
    <col min="7941" max="7941" width="17.7109375" style="82" bestFit="1" customWidth="1"/>
    <col min="7942" max="7944" width="11.42578125" style="82"/>
    <col min="7945" max="7945" width="13.85546875" style="82" bestFit="1" customWidth="1"/>
    <col min="7946" max="8193" width="11.42578125" style="82"/>
    <col min="8194" max="8194" width="26.28515625" style="82" customWidth="1"/>
    <col min="8195" max="8195" width="78.85546875" style="82" bestFit="1" customWidth="1"/>
    <col min="8196" max="8196" width="30.5703125" style="82" customWidth="1"/>
    <col min="8197" max="8197" width="17.7109375" style="82" bestFit="1" customWidth="1"/>
    <col min="8198" max="8200" width="11.42578125" style="82"/>
    <col min="8201" max="8201" width="13.85546875" style="82" bestFit="1" customWidth="1"/>
    <col min="8202" max="8449" width="11.42578125" style="82"/>
    <col min="8450" max="8450" width="26.28515625" style="82" customWidth="1"/>
    <col min="8451" max="8451" width="78.85546875" style="82" bestFit="1" customWidth="1"/>
    <col min="8452" max="8452" width="30.5703125" style="82" customWidth="1"/>
    <col min="8453" max="8453" width="17.7109375" style="82" bestFit="1" customWidth="1"/>
    <col min="8454" max="8456" width="11.42578125" style="82"/>
    <col min="8457" max="8457" width="13.85546875" style="82" bestFit="1" customWidth="1"/>
    <col min="8458" max="8705" width="11.42578125" style="82"/>
    <col min="8706" max="8706" width="26.28515625" style="82" customWidth="1"/>
    <col min="8707" max="8707" width="78.85546875" style="82" bestFit="1" customWidth="1"/>
    <col min="8708" max="8708" width="30.5703125" style="82" customWidth="1"/>
    <col min="8709" max="8709" width="17.7109375" style="82" bestFit="1" customWidth="1"/>
    <col min="8710" max="8712" width="11.42578125" style="82"/>
    <col min="8713" max="8713" width="13.85546875" style="82" bestFit="1" customWidth="1"/>
    <col min="8714" max="8961" width="11.42578125" style="82"/>
    <col min="8962" max="8962" width="26.28515625" style="82" customWidth="1"/>
    <col min="8963" max="8963" width="78.85546875" style="82" bestFit="1" customWidth="1"/>
    <col min="8964" max="8964" width="30.5703125" style="82" customWidth="1"/>
    <col min="8965" max="8965" width="17.7109375" style="82" bestFit="1" customWidth="1"/>
    <col min="8966" max="8968" width="11.42578125" style="82"/>
    <col min="8969" max="8969" width="13.85546875" style="82" bestFit="1" customWidth="1"/>
    <col min="8970" max="9217" width="11.42578125" style="82"/>
    <col min="9218" max="9218" width="26.28515625" style="82" customWidth="1"/>
    <col min="9219" max="9219" width="78.85546875" style="82" bestFit="1" customWidth="1"/>
    <col min="9220" max="9220" width="30.5703125" style="82" customWidth="1"/>
    <col min="9221" max="9221" width="17.7109375" style="82" bestFit="1" customWidth="1"/>
    <col min="9222" max="9224" width="11.42578125" style="82"/>
    <col min="9225" max="9225" width="13.85546875" style="82" bestFit="1" customWidth="1"/>
    <col min="9226" max="9473" width="11.42578125" style="82"/>
    <col min="9474" max="9474" width="26.28515625" style="82" customWidth="1"/>
    <col min="9475" max="9475" width="78.85546875" style="82" bestFit="1" customWidth="1"/>
    <col min="9476" max="9476" width="30.5703125" style="82" customWidth="1"/>
    <col min="9477" max="9477" width="17.7109375" style="82" bestFit="1" customWidth="1"/>
    <col min="9478" max="9480" width="11.42578125" style="82"/>
    <col min="9481" max="9481" width="13.85546875" style="82" bestFit="1" customWidth="1"/>
    <col min="9482" max="9729" width="11.42578125" style="82"/>
    <col min="9730" max="9730" width="26.28515625" style="82" customWidth="1"/>
    <col min="9731" max="9731" width="78.85546875" style="82" bestFit="1" customWidth="1"/>
    <col min="9732" max="9732" width="30.5703125" style="82" customWidth="1"/>
    <col min="9733" max="9733" width="17.7109375" style="82" bestFit="1" customWidth="1"/>
    <col min="9734" max="9736" width="11.42578125" style="82"/>
    <col min="9737" max="9737" width="13.85546875" style="82" bestFit="1" customWidth="1"/>
    <col min="9738" max="9985" width="11.42578125" style="82"/>
    <col min="9986" max="9986" width="26.28515625" style="82" customWidth="1"/>
    <col min="9987" max="9987" width="78.85546875" style="82" bestFit="1" customWidth="1"/>
    <col min="9988" max="9988" width="30.5703125" style="82" customWidth="1"/>
    <col min="9989" max="9989" width="17.7109375" style="82" bestFit="1" customWidth="1"/>
    <col min="9990" max="9992" width="11.42578125" style="82"/>
    <col min="9993" max="9993" width="13.85546875" style="82" bestFit="1" customWidth="1"/>
    <col min="9994" max="10241" width="11.42578125" style="82"/>
    <col min="10242" max="10242" width="26.28515625" style="82" customWidth="1"/>
    <col min="10243" max="10243" width="78.85546875" style="82" bestFit="1" customWidth="1"/>
    <col min="10244" max="10244" width="30.5703125" style="82" customWidth="1"/>
    <col min="10245" max="10245" width="17.7109375" style="82" bestFit="1" customWidth="1"/>
    <col min="10246" max="10248" width="11.42578125" style="82"/>
    <col min="10249" max="10249" width="13.85546875" style="82" bestFit="1" customWidth="1"/>
    <col min="10250" max="10497" width="11.42578125" style="82"/>
    <col min="10498" max="10498" width="26.28515625" style="82" customWidth="1"/>
    <col min="10499" max="10499" width="78.85546875" style="82" bestFit="1" customWidth="1"/>
    <col min="10500" max="10500" width="30.5703125" style="82" customWidth="1"/>
    <col min="10501" max="10501" width="17.7109375" style="82" bestFit="1" customWidth="1"/>
    <col min="10502" max="10504" width="11.42578125" style="82"/>
    <col min="10505" max="10505" width="13.85546875" style="82" bestFit="1" customWidth="1"/>
    <col min="10506" max="10753" width="11.42578125" style="82"/>
    <col min="10754" max="10754" width="26.28515625" style="82" customWidth="1"/>
    <col min="10755" max="10755" width="78.85546875" style="82" bestFit="1" customWidth="1"/>
    <col min="10756" max="10756" width="30.5703125" style="82" customWidth="1"/>
    <col min="10757" max="10757" width="17.7109375" style="82" bestFit="1" customWidth="1"/>
    <col min="10758" max="10760" width="11.42578125" style="82"/>
    <col min="10761" max="10761" width="13.85546875" style="82" bestFit="1" customWidth="1"/>
    <col min="10762" max="11009" width="11.42578125" style="82"/>
    <col min="11010" max="11010" width="26.28515625" style="82" customWidth="1"/>
    <col min="11011" max="11011" width="78.85546875" style="82" bestFit="1" customWidth="1"/>
    <col min="11012" max="11012" width="30.5703125" style="82" customWidth="1"/>
    <col min="11013" max="11013" width="17.7109375" style="82" bestFit="1" customWidth="1"/>
    <col min="11014" max="11016" width="11.42578125" style="82"/>
    <col min="11017" max="11017" width="13.85546875" style="82" bestFit="1" customWidth="1"/>
    <col min="11018" max="11265" width="11.42578125" style="82"/>
    <col min="11266" max="11266" width="26.28515625" style="82" customWidth="1"/>
    <col min="11267" max="11267" width="78.85546875" style="82" bestFit="1" customWidth="1"/>
    <col min="11268" max="11268" width="30.5703125" style="82" customWidth="1"/>
    <col min="11269" max="11269" width="17.7109375" style="82" bestFit="1" customWidth="1"/>
    <col min="11270" max="11272" width="11.42578125" style="82"/>
    <col min="11273" max="11273" width="13.85546875" style="82" bestFit="1" customWidth="1"/>
    <col min="11274" max="11521" width="11.42578125" style="82"/>
    <col min="11522" max="11522" width="26.28515625" style="82" customWidth="1"/>
    <col min="11523" max="11523" width="78.85546875" style="82" bestFit="1" customWidth="1"/>
    <col min="11524" max="11524" width="30.5703125" style="82" customWidth="1"/>
    <col min="11525" max="11525" width="17.7109375" style="82" bestFit="1" customWidth="1"/>
    <col min="11526" max="11528" width="11.42578125" style="82"/>
    <col min="11529" max="11529" width="13.85546875" style="82" bestFit="1" customWidth="1"/>
    <col min="11530" max="11777" width="11.42578125" style="82"/>
    <col min="11778" max="11778" width="26.28515625" style="82" customWidth="1"/>
    <col min="11779" max="11779" width="78.85546875" style="82" bestFit="1" customWidth="1"/>
    <col min="11780" max="11780" width="30.5703125" style="82" customWidth="1"/>
    <col min="11781" max="11781" width="17.7109375" style="82" bestFit="1" customWidth="1"/>
    <col min="11782" max="11784" width="11.42578125" style="82"/>
    <col min="11785" max="11785" width="13.85546875" style="82" bestFit="1" customWidth="1"/>
    <col min="11786" max="12033" width="11.42578125" style="82"/>
    <col min="12034" max="12034" width="26.28515625" style="82" customWidth="1"/>
    <col min="12035" max="12035" width="78.85546875" style="82" bestFit="1" customWidth="1"/>
    <col min="12036" max="12036" width="30.5703125" style="82" customWidth="1"/>
    <col min="12037" max="12037" width="17.7109375" style="82" bestFit="1" customWidth="1"/>
    <col min="12038" max="12040" width="11.42578125" style="82"/>
    <col min="12041" max="12041" width="13.85546875" style="82" bestFit="1" customWidth="1"/>
    <col min="12042" max="12289" width="11.42578125" style="82"/>
    <col min="12290" max="12290" width="26.28515625" style="82" customWidth="1"/>
    <col min="12291" max="12291" width="78.85546875" style="82" bestFit="1" customWidth="1"/>
    <col min="12292" max="12292" width="30.5703125" style="82" customWidth="1"/>
    <col min="12293" max="12293" width="17.7109375" style="82" bestFit="1" customWidth="1"/>
    <col min="12294" max="12296" width="11.42578125" style="82"/>
    <col min="12297" max="12297" width="13.85546875" style="82" bestFit="1" customWidth="1"/>
    <col min="12298" max="12545" width="11.42578125" style="82"/>
    <col min="12546" max="12546" width="26.28515625" style="82" customWidth="1"/>
    <col min="12547" max="12547" width="78.85546875" style="82" bestFit="1" customWidth="1"/>
    <col min="12548" max="12548" width="30.5703125" style="82" customWidth="1"/>
    <col min="12549" max="12549" width="17.7109375" style="82" bestFit="1" customWidth="1"/>
    <col min="12550" max="12552" width="11.42578125" style="82"/>
    <col min="12553" max="12553" width="13.85546875" style="82" bestFit="1" customWidth="1"/>
    <col min="12554" max="12801" width="11.42578125" style="82"/>
    <col min="12802" max="12802" width="26.28515625" style="82" customWidth="1"/>
    <col min="12803" max="12803" width="78.85546875" style="82" bestFit="1" customWidth="1"/>
    <col min="12804" max="12804" width="30.5703125" style="82" customWidth="1"/>
    <col min="12805" max="12805" width="17.7109375" style="82" bestFit="1" customWidth="1"/>
    <col min="12806" max="12808" width="11.42578125" style="82"/>
    <col min="12809" max="12809" width="13.85546875" style="82" bestFit="1" customWidth="1"/>
    <col min="12810" max="13057" width="11.42578125" style="82"/>
    <col min="13058" max="13058" width="26.28515625" style="82" customWidth="1"/>
    <col min="13059" max="13059" width="78.85546875" style="82" bestFit="1" customWidth="1"/>
    <col min="13060" max="13060" width="30.5703125" style="82" customWidth="1"/>
    <col min="13061" max="13061" width="17.7109375" style="82" bestFit="1" customWidth="1"/>
    <col min="13062" max="13064" width="11.42578125" style="82"/>
    <col min="13065" max="13065" width="13.85546875" style="82" bestFit="1" customWidth="1"/>
    <col min="13066" max="13313" width="11.42578125" style="82"/>
    <col min="13314" max="13314" width="26.28515625" style="82" customWidth="1"/>
    <col min="13315" max="13315" width="78.85546875" style="82" bestFit="1" customWidth="1"/>
    <col min="13316" max="13316" width="30.5703125" style="82" customWidth="1"/>
    <col min="13317" max="13317" width="17.7109375" style="82" bestFit="1" customWidth="1"/>
    <col min="13318" max="13320" width="11.42578125" style="82"/>
    <col min="13321" max="13321" width="13.85546875" style="82" bestFit="1" customWidth="1"/>
    <col min="13322" max="13569" width="11.42578125" style="82"/>
    <col min="13570" max="13570" width="26.28515625" style="82" customWidth="1"/>
    <col min="13571" max="13571" width="78.85546875" style="82" bestFit="1" customWidth="1"/>
    <col min="13572" max="13572" width="30.5703125" style="82" customWidth="1"/>
    <col min="13573" max="13573" width="17.7109375" style="82" bestFit="1" customWidth="1"/>
    <col min="13574" max="13576" width="11.42578125" style="82"/>
    <col min="13577" max="13577" width="13.85546875" style="82" bestFit="1" customWidth="1"/>
    <col min="13578" max="13825" width="11.42578125" style="82"/>
    <col min="13826" max="13826" width="26.28515625" style="82" customWidth="1"/>
    <col min="13827" max="13827" width="78.85546875" style="82" bestFit="1" customWidth="1"/>
    <col min="13828" max="13828" width="30.5703125" style="82" customWidth="1"/>
    <col min="13829" max="13829" width="17.7109375" style="82" bestFit="1" customWidth="1"/>
    <col min="13830" max="13832" width="11.42578125" style="82"/>
    <col min="13833" max="13833" width="13.85546875" style="82" bestFit="1" customWidth="1"/>
    <col min="13834" max="14081" width="11.42578125" style="82"/>
    <col min="14082" max="14082" width="26.28515625" style="82" customWidth="1"/>
    <col min="14083" max="14083" width="78.85546875" style="82" bestFit="1" customWidth="1"/>
    <col min="14084" max="14084" width="30.5703125" style="82" customWidth="1"/>
    <col min="14085" max="14085" width="17.7109375" style="82" bestFit="1" customWidth="1"/>
    <col min="14086" max="14088" width="11.42578125" style="82"/>
    <col min="14089" max="14089" width="13.85546875" style="82" bestFit="1" customWidth="1"/>
    <col min="14090" max="14337" width="11.42578125" style="82"/>
    <col min="14338" max="14338" width="26.28515625" style="82" customWidth="1"/>
    <col min="14339" max="14339" width="78.85546875" style="82" bestFit="1" customWidth="1"/>
    <col min="14340" max="14340" width="30.5703125" style="82" customWidth="1"/>
    <col min="14341" max="14341" width="17.7109375" style="82" bestFit="1" customWidth="1"/>
    <col min="14342" max="14344" width="11.42578125" style="82"/>
    <col min="14345" max="14345" width="13.85546875" style="82" bestFit="1" customWidth="1"/>
    <col min="14346" max="14593" width="11.42578125" style="82"/>
    <col min="14594" max="14594" width="26.28515625" style="82" customWidth="1"/>
    <col min="14595" max="14595" width="78.85546875" style="82" bestFit="1" customWidth="1"/>
    <col min="14596" max="14596" width="30.5703125" style="82" customWidth="1"/>
    <col min="14597" max="14597" width="17.7109375" style="82" bestFit="1" customWidth="1"/>
    <col min="14598" max="14600" width="11.42578125" style="82"/>
    <col min="14601" max="14601" width="13.85546875" style="82" bestFit="1" customWidth="1"/>
    <col min="14602" max="14849" width="11.42578125" style="82"/>
    <col min="14850" max="14850" width="26.28515625" style="82" customWidth="1"/>
    <col min="14851" max="14851" width="78.85546875" style="82" bestFit="1" customWidth="1"/>
    <col min="14852" max="14852" width="30.5703125" style="82" customWidth="1"/>
    <col min="14853" max="14853" width="17.7109375" style="82" bestFit="1" customWidth="1"/>
    <col min="14854" max="14856" width="11.42578125" style="82"/>
    <col min="14857" max="14857" width="13.85546875" style="82" bestFit="1" customWidth="1"/>
    <col min="14858" max="15105" width="11.42578125" style="82"/>
    <col min="15106" max="15106" width="26.28515625" style="82" customWidth="1"/>
    <col min="15107" max="15107" width="78.85546875" style="82" bestFit="1" customWidth="1"/>
    <col min="15108" max="15108" width="30.5703125" style="82" customWidth="1"/>
    <col min="15109" max="15109" width="17.7109375" style="82" bestFit="1" customWidth="1"/>
    <col min="15110" max="15112" width="11.42578125" style="82"/>
    <col min="15113" max="15113" width="13.85546875" style="82" bestFit="1" customWidth="1"/>
    <col min="15114" max="15361" width="11.42578125" style="82"/>
    <col min="15362" max="15362" width="26.28515625" style="82" customWidth="1"/>
    <col min="15363" max="15363" width="78.85546875" style="82" bestFit="1" customWidth="1"/>
    <col min="15364" max="15364" width="30.5703125" style="82" customWidth="1"/>
    <col min="15365" max="15365" width="17.7109375" style="82" bestFit="1" customWidth="1"/>
    <col min="15366" max="15368" width="11.42578125" style="82"/>
    <col min="15369" max="15369" width="13.85546875" style="82" bestFit="1" customWidth="1"/>
    <col min="15370" max="15617" width="11.42578125" style="82"/>
    <col min="15618" max="15618" width="26.28515625" style="82" customWidth="1"/>
    <col min="15619" max="15619" width="78.85546875" style="82" bestFit="1" customWidth="1"/>
    <col min="15620" max="15620" width="30.5703125" style="82" customWidth="1"/>
    <col min="15621" max="15621" width="17.7109375" style="82" bestFit="1" customWidth="1"/>
    <col min="15622" max="15624" width="11.42578125" style="82"/>
    <col min="15625" max="15625" width="13.85546875" style="82" bestFit="1" customWidth="1"/>
    <col min="15626" max="15873" width="11.42578125" style="82"/>
    <col min="15874" max="15874" width="26.28515625" style="82" customWidth="1"/>
    <col min="15875" max="15875" width="78.85546875" style="82" bestFit="1" customWidth="1"/>
    <col min="15876" max="15876" width="30.5703125" style="82" customWidth="1"/>
    <col min="15877" max="15877" width="17.7109375" style="82" bestFit="1" customWidth="1"/>
    <col min="15878" max="15880" width="11.42578125" style="82"/>
    <col min="15881" max="15881" width="13.85546875" style="82" bestFit="1" customWidth="1"/>
    <col min="15882" max="16129" width="11.42578125" style="82"/>
    <col min="16130" max="16130" width="26.28515625" style="82" customWidth="1"/>
    <col min="16131" max="16131" width="78.85546875" style="82" bestFit="1" customWidth="1"/>
    <col min="16132" max="16132" width="30.5703125" style="82" customWidth="1"/>
    <col min="16133" max="16133" width="17.7109375" style="82" bestFit="1" customWidth="1"/>
    <col min="16134" max="16136" width="11.42578125" style="82"/>
    <col min="16137" max="16137" width="13.85546875" style="82" bestFit="1" customWidth="1"/>
    <col min="16138" max="16384" width="11.42578125" style="82"/>
  </cols>
  <sheetData>
    <row r="1" spans="1:8" ht="25.5" x14ac:dyDescent="0.2">
      <c r="A1" s="159" t="s">
        <v>0</v>
      </c>
      <c r="B1" s="160"/>
      <c r="C1" s="160"/>
      <c r="D1" s="160"/>
      <c r="E1" s="160"/>
      <c r="F1" s="161"/>
    </row>
    <row r="2" spans="1:8" ht="18" x14ac:dyDescent="0.2">
      <c r="A2" s="162" t="s">
        <v>82</v>
      </c>
      <c r="B2" s="163"/>
      <c r="C2" s="163"/>
      <c r="D2" s="163"/>
      <c r="E2" s="163"/>
      <c r="F2" s="164"/>
    </row>
    <row r="3" spans="1:8" ht="18" x14ac:dyDescent="0.2">
      <c r="A3" s="165" t="s">
        <v>83</v>
      </c>
      <c r="B3" s="166"/>
      <c r="C3" s="166"/>
      <c r="D3" s="166"/>
      <c r="E3" s="166"/>
      <c r="F3" s="167"/>
    </row>
    <row r="4" spans="1:8" x14ac:dyDescent="0.2">
      <c r="A4" s="168" t="s">
        <v>51</v>
      </c>
      <c r="B4" s="169"/>
      <c r="C4" s="169"/>
      <c r="D4" s="169"/>
      <c r="E4" s="169"/>
      <c r="F4" s="170"/>
    </row>
    <row r="5" spans="1:8" ht="16.5" x14ac:dyDescent="0.2">
      <c r="A5" s="156"/>
      <c r="B5" s="157"/>
      <c r="C5" s="157"/>
      <c r="D5" s="157"/>
      <c r="E5" s="157"/>
      <c r="F5" s="158"/>
    </row>
    <row r="6" spans="1:8" ht="17.25" thickBot="1" x14ac:dyDescent="0.25">
      <c r="A6" s="156"/>
      <c r="B6" s="157"/>
      <c r="C6" s="157"/>
      <c r="D6" s="157"/>
      <c r="E6" s="157"/>
      <c r="F6" s="158"/>
    </row>
    <row r="7" spans="1:8" ht="16.5" x14ac:dyDescent="0.2">
      <c r="A7" s="136"/>
      <c r="B7" s="83" t="s">
        <v>27</v>
      </c>
      <c r="C7" s="84" t="s">
        <v>28</v>
      </c>
      <c r="D7" s="84"/>
      <c r="E7" s="85"/>
      <c r="F7" s="138"/>
    </row>
    <row r="8" spans="1:8" ht="16.5" x14ac:dyDescent="0.2">
      <c r="A8" s="136"/>
      <c r="B8" s="86"/>
      <c r="C8" s="87"/>
      <c r="D8" s="87"/>
      <c r="E8" s="88"/>
      <c r="F8" s="138"/>
    </row>
    <row r="9" spans="1:8" ht="18" x14ac:dyDescent="0.2">
      <c r="A9" s="89"/>
      <c r="B9" s="171" t="s">
        <v>29</v>
      </c>
      <c r="C9" s="172"/>
      <c r="D9" s="134"/>
      <c r="E9" s="90">
        <f>+E11</f>
        <v>77020858</v>
      </c>
      <c r="F9" s="91"/>
      <c r="G9" s="133"/>
    </row>
    <row r="10" spans="1:8" ht="18" x14ac:dyDescent="0.2">
      <c r="A10" s="92"/>
      <c r="B10" s="93"/>
      <c r="C10" s="94"/>
      <c r="D10" s="94"/>
      <c r="E10" s="95"/>
      <c r="F10" s="96"/>
    </row>
    <row r="11" spans="1:8" ht="18" x14ac:dyDescent="0.2">
      <c r="A11" s="89"/>
      <c r="B11" s="97">
        <v>43</v>
      </c>
      <c r="C11" s="98" t="s">
        <v>30</v>
      </c>
      <c r="D11" s="98"/>
      <c r="E11" s="99">
        <f>SUM(E12:E13)</f>
        <v>77020858</v>
      </c>
      <c r="F11" s="91"/>
      <c r="G11" s="131"/>
      <c r="H11" s="133"/>
    </row>
    <row r="12" spans="1:8" ht="18" x14ac:dyDescent="0.2">
      <c r="A12" s="89"/>
      <c r="B12" s="100">
        <v>4390</v>
      </c>
      <c r="C12" s="101" t="s">
        <v>31</v>
      </c>
      <c r="D12" s="101"/>
      <c r="E12" s="102">
        <v>78268858</v>
      </c>
      <c r="F12" s="91"/>
    </row>
    <row r="13" spans="1:8" ht="18" x14ac:dyDescent="0.2">
      <c r="A13" s="89"/>
      <c r="B13" s="100">
        <v>4395</v>
      </c>
      <c r="C13" s="101" t="s">
        <v>32</v>
      </c>
      <c r="D13" s="101"/>
      <c r="E13" s="102">
        <v>-1248000</v>
      </c>
      <c r="F13" s="91"/>
    </row>
    <row r="14" spans="1:8" ht="18" x14ac:dyDescent="0.2">
      <c r="A14" s="89"/>
      <c r="B14" s="100"/>
      <c r="C14" s="101"/>
      <c r="D14" s="101"/>
      <c r="E14" s="102"/>
      <c r="F14" s="91"/>
    </row>
    <row r="15" spans="1:8" ht="18" x14ac:dyDescent="0.2">
      <c r="A15" s="89"/>
      <c r="B15" s="171" t="s">
        <v>33</v>
      </c>
      <c r="C15" s="172"/>
      <c r="D15" s="134"/>
      <c r="E15" s="103">
        <f>+E17+E25+E28</f>
        <v>53763656</v>
      </c>
      <c r="F15" s="91"/>
      <c r="G15" s="133"/>
      <c r="H15" s="133"/>
    </row>
    <row r="16" spans="1:8" ht="18" x14ac:dyDescent="0.2">
      <c r="A16" s="89"/>
      <c r="B16" s="100"/>
      <c r="C16" s="101"/>
      <c r="D16" s="101"/>
      <c r="E16" s="102"/>
      <c r="F16" s="91"/>
    </row>
    <row r="17" spans="1:9" ht="18" x14ac:dyDescent="0.2">
      <c r="A17" s="89"/>
      <c r="B17" s="97">
        <v>51</v>
      </c>
      <c r="C17" s="98" t="s">
        <v>34</v>
      </c>
      <c r="D17" s="98"/>
      <c r="E17" s="99">
        <f>SUM(E18:E24)</f>
        <v>47232078</v>
      </c>
      <c r="F17" s="91"/>
      <c r="G17" s="131"/>
    </row>
    <row r="18" spans="1:9" ht="18" x14ac:dyDescent="0.25">
      <c r="A18" s="89"/>
      <c r="B18" s="100">
        <v>5101</v>
      </c>
      <c r="C18" s="104" t="s">
        <v>35</v>
      </c>
      <c r="D18" s="104"/>
      <c r="E18" s="102">
        <v>27926570</v>
      </c>
      <c r="F18" s="91"/>
      <c r="H18" s="105"/>
    </row>
    <row r="19" spans="1:9" ht="18" x14ac:dyDescent="0.25">
      <c r="A19" s="89"/>
      <c r="B19" s="100">
        <v>5103</v>
      </c>
      <c r="C19" s="104" t="s">
        <v>36</v>
      </c>
      <c r="D19" s="104"/>
      <c r="E19" s="102">
        <v>5490200</v>
      </c>
      <c r="F19" s="91"/>
      <c r="I19" s="106"/>
    </row>
    <row r="20" spans="1:9" ht="18" x14ac:dyDescent="0.2">
      <c r="A20" s="89"/>
      <c r="B20" s="100">
        <v>5104</v>
      </c>
      <c r="C20" s="104" t="s">
        <v>37</v>
      </c>
      <c r="D20" s="104"/>
      <c r="E20" s="102">
        <v>517700</v>
      </c>
      <c r="F20" s="91"/>
    </row>
    <row r="21" spans="1:9" ht="18" x14ac:dyDescent="0.2">
      <c r="A21" s="89"/>
      <c r="B21" s="100">
        <v>5107</v>
      </c>
      <c r="C21" s="104" t="s">
        <v>52</v>
      </c>
      <c r="D21" s="104"/>
      <c r="E21" s="102">
        <v>8698128</v>
      </c>
      <c r="F21" s="91"/>
    </row>
    <row r="22" spans="1:9" ht="18" x14ac:dyDescent="0.2">
      <c r="A22" s="89"/>
      <c r="B22" s="100">
        <v>5108</v>
      </c>
      <c r="C22" s="104" t="s">
        <v>54</v>
      </c>
      <c r="D22" s="104"/>
      <c r="E22" s="102">
        <v>0</v>
      </c>
      <c r="F22" s="91"/>
    </row>
    <row r="23" spans="1:9" ht="18" x14ac:dyDescent="0.2">
      <c r="A23" s="89"/>
      <c r="B23" s="100">
        <v>5111</v>
      </c>
      <c r="C23" s="104" t="s">
        <v>53</v>
      </c>
      <c r="D23" s="104"/>
      <c r="E23" s="102">
        <v>4099480</v>
      </c>
      <c r="F23" s="91"/>
    </row>
    <row r="24" spans="1:9" ht="18" x14ac:dyDescent="0.2">
      <c r="A24" s="89"/>
      <c r="B24" s="100">
        <v>5120</v>
      </c>
      <c r="C24" s="104" t="s">
        <v>66</v>
      </c>
      <c r="D24" s="104"/>
      <c r="E24" s="102">
        <v>500000</v>
      </c>
      <c r="F24" s="91"/>
    </row>
    <row r="25" spans="1:9" ht="18" x14ac:dyDescent="0.2">
      <c r="A25" s="89"/>
      <c r="B25" s="97">
        <v>52</v>
      </c>
      <c r="C25" s="98" t="s">
        <v>38</v>
      </c>
      <c r="D25" s="98"/>
      <c r="E25" s="99">
        <f>+E26</f>
        <v>6346540</v>
      </c>
      <c r="F25" s="91"/>
    </row>
    <row r="26" spans="1:9" ht="18" x14ac:dyDescent="0.2">
      <c r="A26" s="89"/>
      <c r="B26" s="100">
        <v>5211</v>
      </c>
      <c r="C26" s="104" t="s">
        <v>67</v>
      </c>
      <c r="D26" s="104"/>
      <c r="E26" s="102">
        <v>6346540</v>
      </c>
      <c r="F26" s="91"/>
    </row>
    <row r="27" spans="1:9" ht="18" x14ac:dyDescent="0.2">
      <c r="A27" s="89"/>
      <c r="B27" s="100"/>
      <c r="C27" s="101"/>
      <c r="D27" s="101"/>
      <c r="E27" s="102"/>
      <c r="F27" s="91"/>
    </row>
    <row r="28" spans="1:9" ht="36" x14ac:dyDescent="0.2">
      <c r="A28" s="89"/>
      <c r="B28" s="97">
        <v>53</v>
      </c>
      <c r="C28" s="107" t="s">
        <v>39</v>
      </c>
      <c r="D28" s="107"/>
      <c r="E28" s="99">
        <f>SUM(E29:E32)</f>
        <v>185038</v>
      </c>
      <c r="F28" s="91"/>
      <c r="G28" s="131"/>
    </row>
    <row r="29" spans="1:9" ht="18" x14ac:dyDescent="0.2">
      <c r="A29" s="89"/>
      <c r="B29" s="100">
        <v>5347</v>
      </c>
      <c r="C29" s="104" t="s">
        <v>77</v>
      </c>
      <c r="D29" s="104"/>
      <c r="E29" s="108"/>
      <c r="F29" s="91"/>
      <c r="G29" s="131"/>
    </row>
    <row r="30" spans="1:9" ht="18" x14ac:dyDescent="0.2">
      <c r="A30" s="89"/>
      <c r="B30" s="100">
        <v>5360</v>
      </c>
      <c r="C30" s="104" t="s">
        <v>40</v>
      </c>
      <c r="D30" s="104"/>
      <c r="E30" s="108">
        <v>139251</v>
      </c>
      <c r="F30" s="91"/>
      <c r="G30" s="131"/>
    </row>
    <row r="31" spans="1:9" ht="18" x14ac:dyDescent="0.2">
      <c r="A31" s="89"/>
      <c r="B31" s="100">
        <v>5366</v>
      </c>
      <c r="C31" s="109" t="s">
        <v>41</v>
      </c>
      <c r="D31" s="109"/>
      <c r="E31" s="108">
        <v>45787</v>
      </c>
      <c r="F31" s="91"/>
    </row>
    <row r="32" spans="1:9" ht="18" x14ac:dyDescent="0.2">
      <c r="A32" s="89"/>
      <c r="B32" s="100">
        <v>5368</v>
      </c>
      <c r="C32" s="109" t="s">
        <v>76</v>
      </c>
      <c r="D32" s="109"/>
      <c r="E32" s="102"/>
      <c r="F32" s="91"/>
    </row>
    <row r="33" spans="1:8" ht="18" x14ac:dyDescent="0.2">
      <c r="A33" s="89"/>
      <c r="B33" s="100"/>
      <c r="C33" s="109"/>
      <c r="D33" s="109"/>
      <c r="E33" s="102"/>
      <c r="F33" s="91"/>
    </row>
    <row r="34" spans="1:8" ht="18" x14ac:dyDescent="0.2">
      <c r="A34" s="89"/>
      <c r="B34" s="171" t="s">
        <v>48</v>
      </c>
      <c r="C34" s="172"/>
      <c r="D34" s="134"/>
      <c r="E34" s="103">
        <f>+E9-E15</f>
        <v>23257202</v>
      </c>
      <c r="F34" s="91"/>
    </row>
    <row r="35" spans="1:8" ht="18" x14ac:dyDescent="0.2">
      <c r="A35" s="110"/>
      <c r="B35" s="111"/>
      <c r="C35" s="112"/>
      <c r="D35" s="112"/>
      <c r="E35" s="95"/>
      <c r="F35" s="91"/>
    </row>
    <row r="36" spans="1:8" ht="18" x14ac:dyDescent="0.2">
      <c r="A36" s="89"/>
      <c r="B36" s="97">
        <v>48</v>
      </c>
      <c r="C36" s="98" t="s">
        <v>42</v>
      </c>
      <c r="D36" s="98"/>
      <c r="E36" s="113">
        <f>SUM(E37:E38)</f>
        <v>105288</v>
      </c>
      <c r="F36" s="91"/>
      <c r="G36" s="131"/>
    </row>
    <row r="37" spans="1:8" ht="18" x14ac:dyDescent="0.2">
      <c r="A37" s="89"/>
      <c r="B37" s="100">
        <v>4805</v>
      </c>
      <c r="C37" s="101" t="s">
        <v>43</v>
      </c>
      <c r="D37" s="101"/>
      <c r="E37" s="108">
        <v>104977</v>
      </c>
      <c r="F37" s="91"/>
    </row>
    <row r="38" spans="1:8" ht="18" x14ac:dyDescent="0.2">
      <c r="A38" s="89"/>
      <c r="B38" s="100">
        <v>4830</v>
      </c>
      <c r="C38" s="101" t="s">
        <v>44</v>
      </c>
      <c r="D38" s="101"/>
      <c r="E38" s="108">
        <v>311</v>
      </c>
      <c r="F38" s="91"/>
    </row>
    <row r="39" spans="1:8" ht="18" x14ac:dyDescent="0.25">
      <c r="A39" s="89"/>
      <c r="B39" s="97">
        <v>58</v>
      </c>
      <c r="C39" s="114" t="s">
        <v>45</v>
      </c>
      <c r="D39" s="114"/>
      <c r="E39" s="113">
        <f>SUM(E40:E41)</f>
        <v>50340</v>
      </c>
      <c r="F39" s="91"/>
      <c r="G39" s="133"/>
    </row>
    <row r="40" spans="1:8" ht="18" x14ac:dyDescent="0.2">
      <c r="A40" s="89"/>
      <c r="B40" s="100">
        <v>5804</v>
      </c>
      <c r="C40" s="101" t="s">
        <v>43</v>
      </c>
      <c r="D40" s="101"/>
      <c r="E40" s="102">
        <v>50340</v>
      </c>
      <c r="F40" s="91"/>
      <c r="G40" s="131"/>
    </row>
    <row r="41" spans="1:8" ht="18" x14ac:dyDescent="0.2">
      <c r="A41" s="89"/>
      <c r="B41" s="100">
        <v>5890</v>
      </c>
      <c r="C41" s="101" t="s">
        <v>68</v>
      </c>
      <c r="D41" s="101"/>
      <c r="E41" s="102"/>
      <c r="F41" s="91"/>
    </row>
    <row r="42" spans="1:8" ht="18" x14ac:dyDescent="0.2">
      <c r="A42" s="89"/>
      <c r="B42" s="115"/>
      <c r="C42" s="116"/>
      <c r="D42" s="116"/>
      <c r="E42" s="102"/>
      <c r="F42" s="91"/>
    </row>
    <row r="43" spans="1:8" ht="18" x14ac:dyDescent="0.2">
      <c r="A43" s="89"/>
      <c r="B43" s="171" t="s">
        <v>71</v>
      </c>
      <c r="C43" s="172"/>
      <c r="D43" s="134"/>
      <c r="E43" s="103">
        <f>+E34+E36-E39</f>
        <v>23312150</v>
      </c>
      <c r="F43" s="91"/>
      <c r="H43" s="132"/>
    </row>
    <row r="44" spans="1:8" ht="17.25" thickBot="1" x14ac:dyDescent="0.25">
      <c r="A44" s="136"/>
      <c r="B44" s="117"/>
      <c r="C44" s="118"/>
      <c r="D44" s="118"/>
      <c r="E44" s="119"/>
      <c r="F44" s="138"/>
      <c r="H44" s="132"/>
    </row>
    <row r="45" spans="1:8" ht="16.5" x14ac:dyDescent="0.2">
      <c r="A45" s="136"/>
      <c r="B45" s="137"/>
      <c r="C45" s="137"/>
      <c r="D45" s="137"/>
      <c r="E45" s="120"/>
      <c r="F45" s="138"/>
      <c r="H45" s="132"/>
    </row>
    <row r="46" spans="1:8" ht="16.5" x14ac:dyDescent="0.2">
      <c r="A46" s="136"/>
      <c r="B46" s="137"/>
      <c r="C46" s="137"/>
      <c r="D46" s="137"/>
      <c r="E46" s="120"/>
      <c r="F46" s="138"/>
    </row>
    <row r="47" spans="1:8" ht="16.5" x14ac:dyDescent="0.25">
      <c r="A47" s="136"/>
      <c r="B47" s="121"/>
      <c r="C47" s="50"/>
      <c r="D47" s="50"/>
      <c r="E47" s="51"/>
      <c r="F47" s="122"/>
    </row>
    <row r="48" spans="1:8" ht="16.5" x14ac:dyDescent="0.25">
      <c r="A48" s="136"/>
      <c r="B48" s="121"/>
      <c r="C48" s="50"/>
      <c r="D48" s="50"/>
      <c r="E48" s="51"/>
      <c r="F48" s="123"/>
    </row>
    <row r="49" spans="1:6" ht="16.5" x14ac:dyDescent="0.25">
      <c r="A49" s="136"/>
      <c r="B49" s="173"/>
      <c r="C49" s="173"/>
      <c r="D49" s="135"/>
      <c r="E49" s="51"/>
      <c r="F49" s="123"/>
    </row>
    <row r="50" spans="1:6" ht="16.5" x14ac:dyDescent="0.25">
      <c r="A50" s="124"/>
      <c r="B50" s="125" t="s">
        <v>26</v>
      </c>
      <c r="C50" s="57"/>
      <c r="D50" s="126" t="s">
        <v>49</v>
      </c>
      <c r="E50" s="127"/>
      <c r="F50" s="128"/>
    </row>
    <row r="51" spans="1:6" ht="16.5" x14ac:dyDescent="0.25">
      <c r="A51" s="124"/>
      <c r="B51" s="125" t="s">
        <v>81</v>
      </c>
      <c r="C51" s="57"/>
      <c r="D51" s="126" t="s">
        <v>50</v>
      </c>
      <c r="E51" s="127"/>
      <c r="F51" s="128"/>
    </row>
    <row r="52" spans="1:6" ht="16.5" x14ac:dyDescent="0.25">
      <c r="A52" s="124"/>
      <c r="B52" s="125"/>
      <c r="C52" s="57"/>
      <c r="D52" s="126" t="s">
        <v>47</v>
      </c>
      <c r="E52" s="127"/>
      <c r="F52" s="128"/>
    </row>
    <row r="53" spans="1:6" ht="17.25" thickBot="1" x14ac:dyDescent="0.25">
      <c r="A53" s="117"/>
      <c r="B53" s="118"/>
      <c r="C53" s="118"/>
      <c r="D53" s="118"/>
      <c r="E53" s="129"/>
      <c r="F53" s="130"/>
    </row>
  </sheetData>
  <mergeCells count="11">
    <mergeCell ref="B9:C9"/>
    <mergeCell ref="B15:C15"/>
    <mergeCell ref="B34:C34"/>
    <mergeCell ref="B43:C43"/>
    <mergeCell ref="B49:C49"/>
    <mergeCell ref="A6:F6"/>
    <mergeCell ref="A1:F1"/>
    <mergeCell ref="A2:F2"/>
    <mergeCell ref="A3:F3"/>
    <mergeCell ref="A4:F4"/>
    <mergeCell ref="A5:F5"/>
  </mergeCells>
  <printOptions horizontalCentered="1"/>
  <pageMargins left="0.70866141732283472" right="0.70866141732283472" top="0.74803149606299213" bottom="0.15748031496062992" header="0.31496062992125984" footer="0.31496062992125984"/>
  <pageSetup scale="5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5"/>
  <sheetViews>
    <sheetView tabSelected="1" view="pageBreakPreview" topLeftCell="A17" zoomScale="70" zoomScaleNormal="70" zoomScaleSheetLayoutView="70" workbookViewId="0">
      <selection activeCell="C44" sqref="C44"/>
    </sheetView>
  </sheetViews>
  <sheetFormatPr baseColWidth="10" defaultRowHeight="16.5" x14ac:dyDescent="0.25"/>
  <cols>
    <col min="1" max="1" width="4.42578125" style="1" customWidth="1"/>
    <col min="2" max="2" width="52" style="1" customWidth="1"/>
    <col min="3" max="3" width="38" style="67" customWidth="1"/>
    <col min="4" max="4" width="3.7109375" style="67" customWidth="1"/>
    <col min="5" max="5" width="24.5703125" style="1" customWidth="1"/>
    <col min="6" max="6" width="22.7109375" style="72" customWidth="1"/>
    <col min="7" max="7" width="41.5703125" style="72" customWidth="1"/>
    <col min="8" max="8" width="14.85546875" style="1" bestFit="1" customWidth="1"/>
    <col min="9" max="255" width="11.42578125" style="1"/>
    <col min="256" max="256" width="11.7109375" style="1" customWidth="1"/>
    <col min="257" max="257" width="52" style="1" customWidth="1"/>
    <col min="258" max="258" width="47.140625" style="1" customWidth="1"/>
    <col min="259" max="259" width="3.7109375" style="1" customWidth="1"/>
    <col min="260" max="260" width="11.7109375" style="1" customWidth="1"/>
    <col min="261" max="261" width="20.42578125" style="1" customWidth="1"/>
    <col min="262" max="262" width="22.7109375" style="1" customWidth="1"/>
    <col min="263" max="263" width="57.28515625" style="1" customWidth="1"/>
    <col min="264" max="511" width="11.42578125" style="1"/>
    <col min="512" max="512" width="11.7109375" style="1" customWidth="1"/>
    <col min="513" max="513" width="52" style="1" customWidth="1"/>
    <col min="514" max="514" width="47.140625" style="1" customWidth="1"/>
    <col min="515" max="515" width="3.7109375" style="1" customWidth="1"/>
    <col min="516" max="516" width="11.7109375" style="1" customWidth="1"/>
    <col min="517" max="517" width="20.42578125" style="1" customWidth="1"/>
    <col min="518" max="518" width="22.7109375" style="1" customWidth="1"/>
    <col min="519" max="519" width="57.28515625" style="1" customWidth="1"/>
    <col min="520" max="767" width="11.42578125" style="1"/>
    <col min="768" max="768" width="11.7109375" style="1" customWidth="1"/>
    <col min="769" max="769" width="52" style="1" customWidth="1"/>
    <col min="770" max="770" width="47.140625" style="1" customWidth="1"/>
    <col min="771" max="771" width="3.7109375" style="1" customWidth="1"/>
    <col min="772" max="772" width="11.7109375" style="1" customWidth="1"/>
    <col min="773" max="773" width="20.42578125" style="1" customWidth="1"/>
    <col min="774" max="774" width="22.7109375" style="1" customWidth="1"/>
    <col min="775" max="775" width="57.28515625" style="1" customWidth="1"/>
    <col min="776" max="1023" width="11.42578125" style="1"/>
    <col min="1024" max="1024" width="11.7109375" style="1" customWidth="1"/>
    <col min="1025" max="1025" width="52" style="1" customWidth="1"/>
    <col min="1026" max="1026" width="47.140625" style="1" customWidth="1"/>
    <col min="1027" max="1027" width="3.7109375" style="1" customWidth="1"/>
    <col min="1028" max="1028" width="11.7109375" style="1" customWidth="1"/>
    <col min="1029" max="1029" width="20.42578125" style="1" customWidth="1"/>
    <col min="1030" max="1030" width="22.7109375" style="1" customWidth="1"/>
    <col min="1031" max="1031" width="57.28515625" style="1" customWidth="1"/>
    <col min="1032" max="1279" width="11.42578125" style="1"/>
    <col min="1280" max="1280" width="11.7109375" style="1" customWidth="1"/>
    <col min="1281" max="1281" width="52" style="1" customWidth="1"/>
    <col min="1282" max="1282" width="47.140625" style="1" customWidth="1"/>
    <col min="1283" max="1283" width="3.7109375" style="1" customWidth="1"/>
    <col min="1284" max="1284" width="11.7109375" style="1" customWidth="1"/>
    <col min="1285" max="1285" width="20.42578125" style="1" customWidth="1"/>
    <col min="1286" max="1286" width="22.7109375" style="1" customWidth="1"/>
    <col min="1287" max="1287" width="57.28515625" style="1" customWidth="1"/>
    <col min="1288" max="1535" width="11.42578125" style="1"/>
    <col min="1536" max="1536" width="11.7109375" style="1" customWidth="1"/>
    <col min="1537" max="1537" width="52" style="1" customWidth="1"/>
    <col min="1538" max="1538" width="47.140625" style="1" customWidth="1"/>
    <col min="1539" max="1539" width="3.7109375" style="1" customWidth="1"/>
    <col min="1540" max="1540" width="11.7109375" style="1" customWidth="1"/>
    <col min="1541" max="1541" width="20.42578125" style="1" customWidth="1"/>
    <col min="1542" max="1542" width="22.7109375" style="1" customWidth="1"/>
    <col min="1543" max="1543" width="57.28515625" style="1" customWidth="1"/>
    <col min="1544" max="1791" width="11.42578125" style="1"/>
    <col min="1792" max="1792" width="11.7109375" style="1" customWidth="1"/>
    <col min="1793" max="1793" width="52" style="1" customWidth="1"/>
    <col min="1794" max="1794" width="47.140625" style="1" customWidth="1"/>
    <col min="1795" max="1795" width="3.7109375" style="1" customWidth="1"/>
    <col min="1796" max="1796" width="11.7109375" style="1" customWidth="1"/>
    <col min="1797" max="1797" width="20.42578125" style="1" customWidth="1"/>
    <col min="1798" max="1798" width="22.7109375" style="1" customWidth="1"/>
    <col min="1799" max="1799" width="57.28515625" style="1" customWidth="1"/>
    <col min="1800" max="2047" width="11.42578125" style="1"/>
    <col min="2048" max="2048" width="11.7109375" style="1" customWidth="1"/>
    <col min="2049" max="2049" width="52" style="1" customWidth="1"/>
    <col min="2050" max="2050" width="47.140625" style="1" customWidth="1"/>
    <col min="2051" max="2051" width="3.7109375" style="1" customWidth="1"/>
    <col min="2052" max="2052" width="11.7109375" style="1" customWidth="1"/>
    <col min="2053" max="2053" width="20.42578125" style="1" customWidth="1"/>
    <col min="2054" max="2054" width="22.7109375" style="1" customWidth="1"/>
    <col min="2055" max="2055" width="57.28515625" style="1" customWidth="1"/>
    <col min="2056" max="2303" width="11.42578125" style="1"/>
    <col min="2304" max="2304" width="11.7109375" style="1" customWidth="1"/>
    <col min="2305" max="2305" width="52" style="1" customWidth="1"/>
    <col min="2306" max="2306" width="47.140625" style="1" customWidth="1"/>
    <col min="2307" max="2307" width="3.7109375" style="1" customWidth="1"/>
    <col min="2308" max="2308" width="11.7109375" style="1" customWidth="1"/>
    <col min="2309" max="2309" width="20.42578125" style="1" customWidth="1"/>
    <col min="2310" max="2310" width="22.7109375" style="1" customWidth="1"/>
    <col min="2311" max="2311" width="57.28515625" style="1" customWidth="1"/>
    <col min="2312" max="2559" width="11.42578125" style="1"/>
    <col min="2560" max="2560" width="11.7109375" style="1" customWidth="1"/>
    <col min="2561" max="2561" width="52" style="1" customWidth="1"/>
    <col min="2562" max="2562" width="47.140625" style="1" customWidth="1"/>
    <col min="2563" max="2563" width="3.7109375" style="1" customWidth="1"/>
    <col min="2564" max="2564" width="11.7109375" style="1" customWidth="1"/>
    <col min="2565" max="2565" width="20.42578125" style="1" customWidth="1"/>
    <col min="2566" max="2566" width="22.7109375" style="1" customWidth="1"/>
    <col min="2567" max="2567" width="57.28515625" style="1" customWidth="1"/>
    <col min="2568" max="2815" width="11.42578125" style="1"/>
    <col min="2816" max="2816" width="11.7109375" style="1" customWidth="1"/>
    <col min="2817" max="2817" width="52" style="1" customWidth="1"/>
    <col min="2818" max="2818" width="47.140625" style="1" customWidth="1"/>
    <col min="2819" max="2819" width="3.7109375" style="1" customWidth="1"/>
    <col min="2820" max="2820" width="11.7109375" style="1" customWidth="1"/>
    <col min="2821" max="2821" width="20.42578125" style="1" customWidth="1"/>
    <col min="2822" max="2822" width="22.7109375" style="1" customWidth="1"/>
    <col min="2823" max="2823" width="57.28515625" style="1" customWidth="1"/>
    <col min="2824" max="3071" width="11.42578125" style="1"/>
    <col min="3072" max="3072" width="11.7109375" style="1" customWidth="1"/>
    <col min="3073" max="3073" width="52" style="1" customWidth="1"/>
    <col min="3074" max="3074" width="47.140625" style="1" customWidth="1"/>
    <col min="3075" max="3075" width="3.7109375" style="1" customWidth="1"/>
    <col min="3076" max="3076" width="11.7109375" style="1" customWidth="1"/>
    <col min="3077" max="3077" width="20.42578125" style="1" customWidth="1"/>
    <col min="3078" max="3078" width="22.7109375" style="1" customWidth="1"/>
    <col min="3079" max="3079" width="57.28515625" style="1" customWidth="1"/>
    <col min="3080" max="3327" width="11.42578125" style="1"/>
    <col min="3328" max="3328" width="11.7109375" style="1" customWidth="1"/>
    <col min="3329" max="3329" width="52" style="1" customWidth="1"/>
    <col min="3330" max="3330" width="47.140625" style="1" customWidth="1"/>
    <col min="3331" max="3331" width="3.7109375" style="1" customWidth="1"/>
    <col min="3332" max="3332" width="11.7109375" style="1" customWidth="1"/>
    <col min="3333" max="3333" width="20.42578125" style="1" customWidth="1"/>
    <col min="3334" max="3334" width="22.7109375" style="1" customWidth="1"/>
    <col min="3335" max="3335" width="57.28515625" style="1" customWidth="1"/>
    <col min="3336" max="3583" width="11.42578125" style="1"/>
    <col min="3584" max="3584" width="11.7109375" style="1" customWidth="1"/>
    <col min="3585" max="3585" width="52" style="1" customWidth="1"/>
    <col min="3586" max="3586" width="47.140625" style="1" customWidth="1"/>
    <col min="3587" max="3587" width="3.7109375" style="1" customWidth="1"/>
    <col min="3588" max="3588" width="11.7109375" style="1" customWidth="1"/>
    <col min="3589" max="3589" width="20.42578125" style="1" customWidth="1"/>
    <col min="3590" max="3590" width="22.7109375" style="1" customWidth="1"/>
    <col min="3591" max="3591" width="57.28515625" style="1" customWidth="1"/>
    <col min="3592" max="3839" width="11.42578125" style="1"/>
    <col min="3840" max="3840" width="11.7109375" style="1" customWidth="1"/>
    <col min="3841" max="3841" width="52" style="1" customWidth="1"/>
    <col min="3842" max="3842" width="47.140625" style="1" customWidth="1"/>
    <col min="3843" max="3843" width="3.7109375" style="1" customWidth="1"/>
    <col min="3844" max="3844" width="11.7109375" style="1" customWidth="1"/>
    <col min="3845" max="3845" width="20.42578125" style="1" customWidth="1"/>
    <col min="3846" max="3846" width="22.7109375" style="1" customWidth="1"/>
    <col min="3847" max="3847" width="57.28515625" style="1" customWidth="1"/>
    <col min="3848" max="4095" width="11.42578125" style="1"/>
    <col min="4096" max="4096" width="11.7109375" style="1" customWidth="1"/>
    <col min="4097" max="4097" width="52" style="1" customWidth="1"/>
    <col min="4098" max="4098" width="47.140625" style="1" customWidth="1"/>
    <col min="4099" max="4099" width="3.7109375" style="1" customWidth="1"/>
    <col min="4100" max="4100" width="11.7109375" style="1" customWidth="1"/>
    <col min="4101" max="4101" width="20.42578125" style="1" customWidth="1"/>
    <col min="4102" max="4102" width="22.7109375" style="1" customWidth="1"/>
    <col min="4103" max="4103" width="57.28515625" style="1" customWidth="1"/>
    <col min="4104" max="4351" width="11.42578125" style="1"/>
    <col min="4352" max="4352" width="11.7109375" style="1" customWidth="1"/>
    <col min="4353" max="4353" width="52" style="1" customWidth="1"/>
    <col min="4354" max="4354" width="47.140625" style="1" customWidth="1"/>
    <col min="4355" max="4355" width="3.7109375" style="1" customWidth="1"/>
    <col min="4356" max="4356" width="11.7109375" style="1" customWidth="1"/>
    <col min="4357" max="4357" width="20.42578125" style="1" customWidth="1"/>
    <col min="4358" max="4358" width="22.7109375" style="1" customWidth="1"/>
    <col min="4359" max="4359" width="57.28515625" style="1" customWidth="1"/>
    <col min="4360" max="4607" width="11.42578125" style="1"/>
    <col min="4608" max="4608" width="11.7109375" style="1" customWidth="1"/>
    <col min="4609" max="4609" width="52" style="1" customWidth="1"/>
    <col min="4610" max="4610" width="47.140625" style="1" customWidth="1"/>
    <col min="4611" max="4611" width="3.7109375" style="1" customWidth="1"/>
    <col min="4612" max="4612" width="11.7109375" style="1" customWidth="1"/>
    <col min="4613" max="4613" width="20.42578125" style="1" customWidth="1"/>
    <col min="4614" max="4614" width="22.7109375" style="1" customWidth="1"/>
    <col min="4615" max="4615" width="57.28515625" style="1" customWidth="1"/>
    <col min="4616" max="4863" width="11.42578125" style="1"/>
    <col min="4864" max="4864" width="11.7109375" style="1" customWidth="1"/>
    <col min="4865" max="4865" width="52" style="1" customWidth="1"/>
    <col min="4866" max="4866" width="47.140625" style="1" customWidth="1"/>
    <col min="4867" max="4867" width="3.7109375" style="1" customWidth="1"/>
    <col min="4868" max="4868" width="11.7109375" style="1" customWidth="1"/>
    <col min="4869" max="4869" width="20.42578125" style="1" customWidth="1"/>
    <col min="4870" max="4870" width="22.7109375" style="1" customWidth="1"/>
    <col min="4871" max="4871" width="57.28515625" style="1" customWidth="1"/>
    <col min="4872" max="5119" width="11.42578125" style="1"/>
    <col min="5120" max="5120" width="11.7109375" style="1" customWidth="1"/>
    <col min="5121" max="5121" width="52" style="1" customWidth="1"/>
    <col min="5122" max="5122" width="47.140625" style="1" customWidth="1"/>
    <col min="5123" max="5123" width="3.7109375" style="1" customWidth="1"/>
    <col min="5124" max="5124" width="11.7109375" style="1" customWidth="1"/>
    <col min="5125" max="5125" width="20.42578125" style="1" customWidth="1"/>
    <col min="5126" max="5126" width="22.7109375" style="1" customWidth="1"/>
    <col min="5127" max="5127" width="57.28515625" style="1" customWidth="1"/>
    <col min="5128" max="5375" width="11.42578125" style="1"/>
    <col min="5376" max="5376" width="11.7109375" style="1" customWidth="1"/>
    <col min="5377" max="5377" width="52" style="1" customWidth="1"/>
    <col min="5378" max="5378" width="47.140625" style="1" customWidth="1"/>
    <col min="5379" max="5379" width="3.7109375" style="1" customWidth="1"/>
    <col min="5380" max="5380" width="11.7109375" style="1" customWidth="1"/>
    <col min="5381" max="5381" width="20.42578125" style="1" customWidth="1"/>
    <col min="5382" max="5382" width="22.7109375" style="1" customWidth="1"/>
    <col min="5383" max="5383" width="57.28515625" style="1" customWidth="1"/>
    <col min="5384" max="5631" width="11.42578125" style="1"/>
    <col min="5632" max="5632" width="11.7109375" style="1" customWidth="1"/>
    <col min="5633" max="5633" width="52" style="1" customWidth="1"/>
    <col min="5634" max="5634" width="47.140625" style="1" customWidth="1"/>
    <col min="5635" max="5635" width="3.7109375" style="1" customWidth="1"/>
    <col min="5636" max="5636" width="11.7109375" style="1" customWidth="1"/>
    <col min="5637" max="5637" width="20.42578125" style="1" customWidth="1"/>
    <col min="5638" max="5638" width="22.7109375" style="1" customWidth="1"/>
    <col min="5639" max="5639" width="57.28515625" style="1" customWidth="1"/>
    <col min="5640" max="5887" width="11.42578125" style="1"/>
    <col min="5888" max="5888" width="11.7109375" style="1" customWidth="1"/>
    <col min="5889" max="5889" width="52" style="1" customWidth="1"/>
    <col min="5890" max="5890" width="47.140625" style="1" customWidth="1"/>
    <col min="5891" max="5891" width="3.7109375" style="1" customWidth="1"/>
    <col min="5892" max="5892" width="11.7109375" style="1" customWidth="1"/>
    <col min="5893" max="5893" width="20.42578125" style="1" customWidth="1"/>
    <col min="5894" max="5894" width="22.7109375" style="1" customWidth="1"/>
    <col min="5895" max="5895" width="57.28515625" style="1" customWidth="1"/>
    <col min="5896" max="6143" width="11.42578125" style="1"/>
    <col min="6144" max="6144" width="11.7109375" style="1" customWidth="1"/>
    <col min="6145" max="6145" width="52" style="1" customWidth="1"/>
    <col min="6146" max="6146" width="47.140625" style="1" customWidth="1"/>
    <col min="6147" max="6147" width="3.7109375" style="1" customWidth="1"/>
    <col min="6148" max="6148" width="11.7109375" style="1" customWidth="1"/>
    <col min="6149" max="6149" width="20.42578125" style="1" customWidth="1"/>
    <col min="6150" max="6150" width="22.7109375" style="1" customWidth="1"/>
    <col min="6151" max="6151" width="57.28515625" style="1" customWidth="1"/>
    <col min="6152" max="6399" width="11.42578125" style="1"/>
    <col min="6400" max="6400" width="11.7109375" style="1" customWidth="1"/>
    <col min="6401" max="6401" width="52" style="1" customWidth="1"/>
    <col min="6402" max="6402" width="47.140625" style="1" customWidth="1"/>
    <col min="6403" max="6403" width="3.7109375" style="1" customWidth="1"/>
    <col min="6404" max="6404" width="11.7109375" style="1" customWidth="1"/>
    <col min="6405" max="6405" width="20.42578125" style="1" customWidth="1"/>
    <col min="6406" max="6406" width="22.7109375" style="1" customWidth="1"/>
    <col min="6407" max="6407" width="57.28515625" style="1" customWidth="1"/>
    <col min="6408" max="6655" width="11.42578125" style="1"/>
    <col min="6656" max="6656" width="11.7109375" style="1" customWidth="1"/>
    <col min="6657" max="6657" width="52" style="1" customWidth="1"/>
    <col min="6658" max="6658" width="47.140625" style="1" customWidth="1"/>
    <col min="6659" max="6659" width="3.7109375" style="1" customWidth="1"/>
    <col min="6660" max="6660" width="11.7109375" style="1" customWidth="1"/>
    <col min="6661" max="6661" width="20.42578125" style="1" customWidth="1"/>
    <col min="6662" max="6662" width="22.7109375" style="1" customWidth="1"/>
    <col min="6663" max="6663" width="57.28515625" style="1" customWidth="1"/>
    <col min="6664" max="6911" width="11.42578125" style="1"/>
    <col min="6912" max="6912" width="11.7109375" style="1" customWidth="1"/>
    <col min="6913" max="6913" width="52" style="1" customWidth="1"/>
    <col min="6914" max="6914" width="47.140625" style="1" customWidth="1"/>
    <col min="6915" max="6915" width="3.7109375" style="1" customWidth="1"/>
    <col min="6916" max="6916" width="11.7109375" style="1" customWidth="1"/>
    <col min="6917" max="6917" width="20.42578125" style="1" customWidth="1"/>
    <col min="6918" max="6918" width="22.7109375" style="1" customWidth="1"/>
    <col min="6919" max="6919" width="57.28515625" style="1" customWidth="1"/>
    <col min="6920" max="7167" width="11.42578125" style="1"/>
    <col min="7168" max="7168" width="11.7109375" style="1" customWidth="1"/>
    <col min="7169" max="7169" width="52" style="1" customWidth="1"/>
    <col min="7170" max="7170" width="47.140625" style="1" customWidth="1"/>
    <col min="7171" max="7171" width="3.7109375" style="1" customWidth="1"/>
    <col min="7172" max="7172" width="11.7109375" style="1" customWidth="1"/>
    <col min="7173" max="7173" width="20.42578125" style="1" customWidth="1"/>
    <col min="7174" max="7174" width="22.7109375" style="1" customWidth="1"/>
    <col min="7175" max="7175" width="57.28515625" style="1" customWidth="1"/>
    <col min="7176" max="7423" width="11.42578125" style="1"/>
    <col min="7424" max="7424" width="11.7109375" style="1" customWidth="1"/>
    <col min="7425" max="7425" width="52" style="1" customWidth="1"/>
    <col min="7426" max="7426" width="47.140625" style="1" customWidth="1"/>
    <col min="7427" max="7427" width="3.7109375" style="1" customWidth="1"/>
    <col min="7428" max="7428" width="11.7109375" style="1" customWidth="1"/>
    <col min="7429" max="7429" width="20.42578125" style="1" customWidth="1"/>
    <col min="7430" max="7430" width="22.7109375" style="1" customWidth="1"/>
    <col min="7431" max="7431" width="57.28515625" style="1" customWidth="1"/>
    <col min="7432" max="7679" width="11.42578125" style="1"/>
    <col min="7680" max="7680" width="11.7109375" style="1" customWidth="1"/>
    <col min="7681" max="7681" width="52" style="1" customWidth="1"/>
    <col min="7682" max="7682" width="47.140625" style="1" customWidth="1"/>
    <col min="7683" max="7683" width="3.7109375" style="1" customWidth="1"/>
    <col min="7684" max="7684" width="11.7109375" style="1" customWidth="1"/>
    <col min="7685" max="7685" width="20.42578125" style="1" customWidth="1"/>
    <col min="7686" max="7686" width="22.7109375" style="1" customWidth="1"/>
    <col min="7687" max="7687" width="57.28515625" style="1" customWidth="1"/>
    <col min="7688" max="7935" width="11.42578125" style="1"/>
    <col min="7936" max="7936" width="11.7109375" style="1" customWidth="1"/>
    <col min="7937" max="7937" width="52" style="1" customWidth="1"/>
    <col min="7938" max="7938" width="47.140625" style="1" customWidth="1"/>
    <col min="7939" max="7939" width="3.7109375" style="1" customWidth="1"/>
    <col min="7940" max="7940" width="11.7109375" style="1" customWidth="1"/>
    <col min="7941" max="7941" width="20.42578125" style="1" customWidth="1"/>
    <col min="7942" max="7942" width="22.7109375" style="1" customWidth="1"/>
    <col min="7943" max="7943" width="57.28515625" style="1" customWidth="1"/>
    <col min="7944" max="8191" width="11.42578125" style="1"/>
    <col min="8192" max="8192" width="11.7109375" style="1" customWidth="1"/>
    <col min="8193" max="8193" width="52" style="1" customWidth="1"/>
    <col min="8194" max="8194" width="47.140625" style="1" customWidth="1"/>
    <col min="8195" max="8195" width="3.7109375" style="1" customWidth="1"/>
    <col min="8196" max="8196" width="11.7109375" style="1" customWidth="1"/>
    <col min="8197" max="8197" width="20.42578125" style="1" customWidth="1"/>
    <col min="8198" max="8198" width="22.7109375" style="1" customWidth="1"/>
    <col min="8199" max="8199" width="57.28515625" style="1" customWidth="1"/>
    <col min="8200" max="8447" width="11.42578125" style="1"/>
    <col min="8448" max="8448" width="11.7109375" style="1" customWidth="1"/>
    <col min="8449" max="8449" width="52" style="1" customWidth="1"/>
    <col min="8450" max="8450" width="47.140625" style="1" customWidth="1"/>
    <col min="8451" max="8451" width="3.7109375" style="1" customWidth="1"/>
    <col min="8452" max="8452" width="11.7109375" style="1" customWidth="1"/>
    <col min="8453" max="8453" width="20.42578125" style="1" customWidth="1"/>
    <col min="8454" max="8454" width="22.7109375" style="1" customWidth="1"/>
    <col min="8455" max="8455" width="57.28515625" style="1" customWidth="1"/>
    <col min="8456" max="8703" width="11.42578125" style="1"/>
    <col min="8704" max="8704" width="11.7109375" style="1" customWidth="1"/>
    <col min="8705" max="8705" width="52" style="1" customWidth="1"/>
    <col min="8706" max="8706" width="47.140625" style="1" customWidth="1"/>
    <col min="8707" max="8707" width="3.7109375" style="1" customWidth="1"/>
    <col min="8708" max="8708" width="11.7109375" style="1" customWidth="1"/>
    <col min="8709" max="8709" width="20.42578125" style="1" customWidth="1"/>
    <col min="8710" max="8710" width="22.7109375" style="1" customWidth="1"/>
    <col min="8711" max="8711" width="57.28515625" style="1" customWidth="1"/>
    <col min="8712" max="8959" width="11.42578125" style="1"/>
    <col min="8960" max="8960" width="11.7109375" style="1" customWidth="1"/>
    <col min="8961" max="8961" width="52" style="1" customWidth="1"/>
    <col min="8962" max="8962" width="47.140625" style="1" customWidth="1"/>
    <col min="8963" max="8963" width="3.7109375" style="1" customWidth="1"/>
    <col min="8964" max="8964" width="11.7109375" style="1" customWidth="1"/>
    <col min="8965" max="8965" width="20.42578125" style="1" customWidth="1"/>
    <col min="8966" max="8966" width="22.7109375" style="1" customWidth="1"/>
    <col min="8967" max="8967" width="57.28515625" style="1" customWidth="1"/>
    <col min="8968" max="9215" width="11.42578125" style="1"/>
    <col min="9216" max="9216" width="11.7109375" style="1" customWidth="1"/>
    <col min="9217" max="9217" width="52" style="1" customWidth="1"/>
    <col min="9218" max="9218" width="47.140625" style="1" customWidth="1"/>
    <col min="9219" max="9219" width="3.7109375" style="1" customWidth="1"/>
    <col min="9220" max="9220" width="11.7109375" style="1" customWidth="1"/>
    <col min="9221" max="9221" width="20.42578125" style="1" customWidth="1"/>
    <col min="9222" max="9222" width="22.7109375" style="1" customWidth="1"/>
    <col min="9223" max="9223" width="57.28515625" style="1" customWidth="1"/>
    <col min="9224" max="9471" width="11.42578125" style="1"/>
    <col min="9472" max="9472" width="11.7109375" style="1" customWidth="1"/>
    <col min="9473" max="9473" width="52" style="1" customWidth="1"/>
    <col min="9474" max="9474" width="47.140625" style="1" customWidth="1"/>
    <col min="9475" max="9475" width="3.7109375" style="1" customWidth="1"/>
    <col min="9476" max="9476" width="11.7109375" style="1" customWidth="1"/>
    <col min="9477" max="9477" width="20.42578125" style="1" customWidth="1"/>
    <col min="9478" max="9478" width="22.7109375" style="1" customWidth="1"/>
    <col min="9479" max="9479" width="57.28515625" style="1" customWidth="1"/>
    <col min="9480" max="9727" width="11.42578125" style="1"/>
    <col min="9728" max="9728" width="11.7109375" style="1" customWidth="1"/>
    <col min="9729" max="9729" width="52" style="1" customWidth="1"/>
    <col min="9730" max="9730" width="47.140625" style="1" customWidth="1"/>
    <col min="9731" max="9731" width="3.7109375" style="1" customWidth="1"/>
    <col min="9732" max="9732" width="11.7109375" style="1" customWidth="1"/>
    <col min="9733" max="9733" width="20.42578125" style="1" customWidth="1"/>
    <col min="9734" max="9734" width="22.7109375" style="1" customWidth="1"/>
    <col min="9735" max="9735" width="57.28515625" style="1" customWidth="1"/>
    <col min="9736" max="9983" width="11.42578125" style="1"/>
    <col min="9984" max="9984" width="11.7109375" style="1" customWidth="1"/>
    <col min="9985" max="9985" width="52" style="1" customWidth="1"/>
    <col min="9986" max="9986" width="47.140625" style="1" customWidth="1"/>
    <col min="9987" max="9987" width="3.7109375" style="1" customWidth="1"/>
    <col min="9988" max="9988" width="11.7109375" style="1" customWidth="1"/>
    <col min="9989" max="9989" width="20.42578125" style="1" customWidth="1"/>
    <col min="9990" max="9990" width="22.7109375" style="1" customWidth="1"/>
    <col min="9991" max="9991" width="57.28515625" style="1" customWidth="1"/>
    <col min="9992" max="10239" width="11.42578125" style="1"/>
    <col min="10240" max="10240" width="11.7109375" style="1" customWidth="1"/>
    <col min="10241" max="10241" width="52" style="1" customWidth="1"/>
    <col min="10242" max="10242" width="47.140625" style="1" customWidth="1"/>
    <col min="10243" max="10243" width="3.7109375" style="1" customWidth="1"/>
    <col min="10244" max="10244" width="11.7109375" style="1" customWidth="1"/>
    <col min="10245" max="10245" width="20.42578125" style="1" customWidth="1"/>
    <col min="10246" max="10246" width="22.7109375" style="1" customWidth="1"/>
    <col min="10247" max="10247" width="57.28515625" style="1" customWidth="1"/>
    <col min="10248" max="10495" width="11.42578125" style="1"/>
    <col min="10496" max="10496" width="11.7109375" style="1" customWidth="1"/>
    <col min="10497" max="10497" width="52" style="1" customWidth="1"/>
    <col min="10498" max="10498" width="47.140625" style="1" customWidth="1"/>
    <col min="10499" max="10499" width="3.7109375" style="1" customWidth="1"/>
    <col min="10500" max="10500" width="11.7109375" style="1" customWidth="1"/>
    <col min="10501" max="10501" width="20.42578125" style="1" customWidth="1"/>
    <col min="10502" max="10502" width="22.7109375" style="1" customWidth="1"/>
    <col min="10503" max="10503" width="57.28515625" style="1" customWidth="1"/>
    <col min="10504" max="10751" width="11.42578125" style="1"/>
    <col min="10752" max="10752" width="11.7109375" style="1" customWidth="1"/>
    <col min="10753" max="10753" width="52" style="1" customWidth="1"/>
    <col min="10754" max="10754" width="47.140625" style="1" customWidth="1"/>
    <col min="10755" max="10755" width="3.7109375" style="1" customWidth="1"/>
    <col min="10756" max="10756" width="11.7109375" style="1" customWidth="1"/>
    <col min="10757" max="10757" width="20.42578125" style="1" customWidth="1"/>
    <col min="10758" max="10758" width="22.7109375" style="1" customWidth="1"/>
    <col min="10759" max="10759" width="57.28515625" style="1" customWidth="1"/>
    <col min="10760" max="11007" width="11.42578125" style="1"/>
    <col min="11008" max="11008" width="11.7109375" style="1" customWidth="1"/>
    <col min="11009" max="11009" width="52" style="1" customWidth="1"/>
    <col min="11010" max="11010" width="47.140625" style="1" customWidth="1"/>
    <col min="11011" max="11011" width="3.7109375" style="1" customWidth="1"/>
    <col min="11012" max="11012" width="11.7109375" style="1" customWidth="1"/>
    <col min="11013" max="11013" width="20.42578125" style="1" customWidth="1"/>
    <col min="11014" max="11014" width="22.7109375" style="1" customWidth="1"/>
    <col min="11015" max="11015" width="57.28515625" style="1" customWidth="1"/>
    <col min="11016" max="11263" width="11.42578125" style="1"/>
    <col min="11264" max="11264" width="11.7109375" style="1" customWidth="1"/>
    <col min="11265" max="11265" width="52" style="1" customWidth="1"/>
    <col min="11266" max="11266" width="47.140625" style="1" customWidth="1"/>
    <col min="11267" max="11267" width="3.7109375" style="1" customWidth="1"/>
    <col min="11268" max="11268" width="11.7109375" style="1" customWidth="1"/>
    <col min="11269" max="11269" width="20.42578125" style="1" customWidth="1"/>
    <col min="11270" max="11270" width="22.7109375" style="1" customWidth="1"/>
    <col min="11271" max="11271" width="57.28515625" style="1" customWidth="1"/>
    <col min="11272" max="11519" width="11.42578125" style="1"/>
    <col min="11520" max="11520" width="11.7109375" style="1" customWidth="1"/>
    <col min="11521" max="11521" width="52" style="1" customWidth="1"/>
    <col min="11522" max="11522" width="47.140625" style="1" customWidth="1"/>
    <col min="11523" max="11523" width="3.7109375" style="1" customWidth="1"/>
    <col min="11524" max="11524" width="11.7109375" style="1" customWidth="1"/>
    <col min="11525" max="11525" width="20.42578125" style="1" customWidth="1"/>
    <col min="11526" max="11526" width="22.7109375" style="1" customWidth="1"/>
    <col min="11527" max="11527" width="57.28515625" style="1" customWidth="1"/>
    <col min="11528" max="11775" width="11.42578125" style="1"/>
    <col min="11776" max="11776" width="11.7109375" style="1" customWidth="1"/>
    <col min="11777" max="11777" width="52" style="1" customWidth="1"/>
    <col min="11778" max="11778" width="47.140625" style="1" customWidth="1"/>
    <col min="11779" max="11779" width="3.7109375" style="1" customWidth="1"/>
    <col min="11780" max="11780" width="11.7109375" style="1" customWidth="1"/>
    <col min="11781" max="11781" width="20.42578125" style="1" customWidth="1"/>
    <col min="11782" max="11782" width="22.7109375" style="1" customWidth="1"/>
    <col min="11783" max="11783" width="57.28515625" style="1" customWidth="1"/>
    <col min="11784" max="12031" width="11.42578125" style="1"/>
    <col min="12032" max="12032" width="11.7109375" style="1" customWidth="1"/>
    <col min="12033" max="12033" width="52" style="1" customWidth="1"/>
    <col min="12034" max="12034" width="47.140625" style="1" customWidth="1"/>
    <col min="12035" max="12035" width="3.7109375" style="1" customWidth="1"/>
    <col min="12036" max="12036" width="11.7109375" style="1" customWidth="1"/>
    <col min="12037" max="12037" width="20.42578125" style="1" customWidth="1"/>
    <col min="12038" max="12038" width="22.7109375" style="1" customWidth="1"/>
    <col min="12039" max="12039" width="57.28515625" style="1" customWidth="1"/>
    <col min="12040" max="12287" width="11.42578125" style="1"/>
    <col min="12288" max="12288" width="11.7109375" style="1" customWidth="1"/>
    <col min="12289" max="12289" width="52" style="1" customWidth="1"/>
    <col min="12290" max="12290" width="47.140625" style="1" customWidth="1"/>
    <col min="12291" max="12291" width="3.7109375" style="1" customWidth="1"/>
    <col min="12292" max="12292" width="11.7109375" style="1" customWidth="1"/>
    <col min="12293" max="12293" width="20.42578125" style="1" customWidth="1"/>
    <col min="12294" max="12294" width="22.7109375" style="1" customWidth="1"/>
    <col min="12295" max="12295" width="57.28515625" style="1" customWidth="1"/>
    <col min="12296" max="12543" width="11.42578125" style="1"/>
    <col min="12544" max="12544" width="11.7109375" style="1" customWidth="1"/>
    <col min="12545" max="12545" width="52" style="1" customWidth="1"/>
    <col min="12546" max="12546" width="47.140625" style="1" customWidth="1"/>
    <col min="12547" max="12547" width="3.7109375" style="1" customWidth="1"/>
    <col min="12548" max="12548" width="11.7109375" style="1" customWidth="1"/>
    <col min="12549" max="12549" width="20.42578125" style="1" customWidth="1"/>
    <col min="12550" max="12550" width="22.7109375" style="1" customWidth="1"/>
    <col min="12551" max="12551" width="57.28515625" style="1" customWidth="1"/>
    <col min="12552" max="12799" width="11.42578125" style="1"/>
    <col min="12800" max="12800" width="11.7109375" style="1" customWidth="1"/>
    <col min="12801" max="12801" width="52" style="1" customWidth="1"/>
    <col min="12802" max="12802" width="47.140625" style="1" customWidth="1"/>
    <col min="12803" max="12803" width="3.7109375" style="1" customWidth="1"/>
    <col min="12804" max="12804" width="11.7109375" style="1" customWidth="1"/>
    <col min="12805" max="12805" width="20.42578125" style="1" customWidth="1"/>
    <col min="12806" max="12806" width="22.7109375" style="1" customWidth="1"/>
    <col min="12807" max="12807" width="57.28515625" style="1" customWidth="1"/>
    <col min="12808" max="13055" width="11.42578125" style="1"/>
    <col min="13056" max="13056" width="11.7109375" style="1" customWidth="1"/>
    <col min="13057" max="13057" width="52" style="1" customWidth="1"/>
    <col min="13058" max="13058" width="47.140625" style="1" customWidth="1"/>
    <col min="13059" max="13059" width="3.7109375" style="1" customWidth="1"/>
    <col min="13060" max="13060" width="11.7109375" style="1" customWidth="1"/>
    <col min="13061" max="13061" width="20.42578125" style="1" customWidth="1"/>
    <col min="13062" max="13062" width="22.7109375" style="1" customWidth="1"/>
    <col min="13063" max="13063" width="57.28515625" style="1" customWidth="1"/>
    <col min="13064" max="13311" width="11.42578125" style="1"/>
    <col min="13312" max="13312" width="11.7109375" style="1" customWidth="1"/>
    <col min="13313" max="13313" width="52" style="1" customWidth="1"/>
    <col min="13314" max="13314" width="47.140625" style="1" customWidth="1"/>
    <col min="13315" max="13315" width="3.7109375" style="1" customWidth="1"/>
    <col min="13316" max="13316" width="11.7109375" style="1" customWidth="1"/>
    <col min="13317" max="13317" width="20.42578125" style="1" customWidth="1"/>
    <col min="13318" max="13318" width="22.7109375" style="1" customWidth="1"/>
    <col min="13319" max="13319" width="57.28515625" style="1" customWidth="1"/>
    <col min="13320" max="13567" width="11.42578125" style="1"/>
    <col min="13568" max="13568" width="11.7109375" style="1" customWidth="1"/>
    <col min="13569" max="13569" width="52" style="1" customWidth="1"/>
    <col min="13570" max="13570" width="47.140625" style="1" customWidth="1"/>
    <col min="13571" max="13571" width="3.7109375" style="1" customWidth="1"/>
    <col min="13572" max="13572" width="11.7109375" style="1" customWidth="1"/>
    <col min="13573" max="13573" width="20.42578125" style="1" customWidth="1"/>
    <col min="13574" max="13574" width="22.7109375" style="1" customWidth="1"/>
    <col min="13575" max="13575" width="57.28515625" style="1" customWidth="1"/>
    <col min="13576" max="13823" width="11.42578125" style="1"/>
    <col min="13824" max="13824" width="11.7109375" style="1" customWidth="1"/>
    <col min="13825" max="13825" width="52" style="1" customWidth="1"/>
    <col min="13826" max="13826" width="47.140625" style="1" customWidth="1"/>
    <col min="13827" max="13827" width="3.7109375" style="1" customWidth="1"/>
    <col min="13828" max="13828" width="11.7109375" style="1" customWidth="1"/>
    <col min="13829" max="13829" width="20.42578125" style="1" customWidth="1"/>
    <col min="13830" max="13830" width="22.7109375" style="1" customWidth="1"/>
    <col min="13831" max="13831" width="57.28515625" style="1" customWidth="1"/>
    <col min="13832" max="14079" width="11.42578125" style="1"/>
    <col min="14080" max="14080" width="11.7109375" style="1" customWidth="1"/>
    <col min="14081" max="14081" width="52" style="1" customWidth="1"/>
    <col min="14082" max="14082" width="47.140625" style="1" customWidth="1"/>
    <col min="14083" max="14083" width="3.7109375" style="1" customWidth="1"/>
    <col min="14084" max="14084" width="11.7109375" style="1" customWidth="1"/>
    <col min="14085" max="14085" width="20.42578125" style="1" customWidth="1"/>
    <col min="14086" max="14086" width="22.7109375" style="1" customWidth="1"/>
    <col min="14087" max="14087" width="57.28515625" style="1" customWidth="1"/>
    <col min="14088" max="14335" width="11.42578125" style="1"/>
    <col min="14336" max="14336" width="11.7109375" style="1" customWidth="1"/>
    <col min="14337" max="14337" width="52" style="1" customWidth="1"/>
    <col min="14338" max="14338" width="47.140625" style="1" customWidth="1"/>
    <col min="14339" max="14339" width="3.7109375" style="1" customWidth="1"/>
    <col min="14340" max="14340" width="11.7109375" style="1" customWidth="1"/>
    <col min="14341" max="14341" width="20.42578125" style="1" customWidth="1"/>
    <col min="14342" max="14342" width="22.7109375" style="1" customWidth="1"/>
    <col min="14343" max="14343" width="57.28515625" style="1" customWidth="1"/>
    <col min="14344" max="14591" width="11.42578125" style="1"/>
    <col min="14592" max="14592" width="11.7109375" style="1" customWidth="1"/>
    <col min="14593" max="14593" width="52" style="1" customWidth="1"/>
    <col min="14594" max="14594" width="47.140625" style="1" customWidth="1"/>
    <col min="14595" max="14595" width="3.7109375" style="1" customWidth="1"/>
    <col min="14596" max="14596" width="11.7109375" style="1" customWidth="1"/>
    <col min="14597" max="14597" width="20.42578125" style="1" customWidth="1"/>
    <col min="14598" max="14598" width="22.7109375" style="1" customWidth="1"/>
    <col min="14599" max="14599" width="57.28515625" style="1" customWidth="1"/>
    <col min="14600" max="14847" width="11.42578125" style="1"/>
    <col min="14848" max="14848" width="11.7109375" style="1" customWidth="1"/>
    <col min="14849" max="14849" width="52" style="1" customWidth="1"/>
    <col min="14850" max="14850" width="47.140625" style="1" customWidth="1"/>
    <col min="14851" max="14851" width="3.7109375" style="1" customWidth="1"/>
    <col min="14852" max="14852" width="11.7109375" style="1" customWidth="1"/>
    <col min="14853" max="14853" width="20.42578125" style="1" customWidth="1"/>
    <col min="14854" max="14854" width="22.7109375" style="1" customWidth="1"/>
    <col min="14855" max="14855" width="57.28515625" style="1" customWidth="1"/>
    <col min="14856" max="15103" width="11.42578125" style="1"/>
    <col min="15104" max="15104" width="11.7109375" style="1" customWidth="1"/>
    <col min="15105" max="15105" width="52" style="1" customWidth="1"/>
    <col min="15106" max="15106" width="47.140625" style="1" customWidth="1"/>
    <col min="15107" max="15107" width="3.7109375" style="1" customWidth="1"/>
    <col min="15108" max="15108" width="11.7109375" style="1" customWidth="1"/>
    <col min="15109" max="15109" width="20.42578125" style="1" customWidth="1"/>
    <col min="15110" max="15110" width="22.7109375" style="1" customWidth="1"/>
    <col min="15111" max="15111" width="57.28515625" style="1" customWidth="1"/>
    <col min="15112" max="15359" width="11.42578125" style="1"/>
    <col min="15360" max="15360" width="11.7109375" style="1" customWidth="1"/>
    <col min="15361" max="15361" width="52" style="1" customWidth="1"/>
    <col min="15362" max="15362" width="47.140625" style="1" customWidth="1"/>
    <col min="15363" max="15363" width="3.7109375" style="1" customWidth="1"/>
    <col min="15364" max="15364" width="11.7109375" style="1" customWidth="1"/>
    <col min="15365" max="15365" width="20.42578125" style="1" customWidth="1"/>
    <col min="15366" max="15366" width="22.7109375" style="1" customWidth="1"/>
    <col min="15367" max="15367" width="57.28515625" style="1" customWidth="1"/>
    <col min="15368" max="15615" width="11.42578125" style="1"/>
    <col min="15616" max="15616" width="11.7109375" style="1" customWidth="1"/>
    <col min="15617" max="15617" width="52" style="1" customWidth="1"/>
    <col min="15618" max="15618" width="47.140625" style="1" customWidth="1"/>
    <col min="15619" max="15619" width="3.7109375" style="1" customWidth="1"/>
    <col min="15620" max="15620" width="11.7109375" style="1" customWidth="1"/>
    <col min="15621" max="15621" width="20.42578125" style="1" customWidth="1"/>
    <col min="15622" max="15622" width="22.7109375" style="1" customWidth="1"/>
    <col min="15623" max="15623" width="57.28515625" style="1" customWidth="1"/>
    <col min="15624" max="15871" width="11.42578125" style="1"/>
    <col min="15872" max="15872" width="11.7109375" style="1" customWidth="1"/>
    <col min="15873" max="15873" width="52" style="1" customWidth="1"/>
    <col min="15874" max="15874" width="47.140625" style="1" customWidth="1"/>
    <col min="15875" max="15875" width="3.7109375" style="1" customWidth="1"/>
    <col min="15876" max="15876" width="11.7109375" style="1" customWidth="1"/>
    <col min="15877" max="15877" width="20.42578125" style="1" customWidth="1"/>
    <col min="15878" max="15878" width="22.7109375" style="1" customWidth="1"/>
    <col min="15879" max="15879" width="57.28515625" style="1" customWidth="1"/>
    <col min="15880" max="16127" width="11.42578125" style="1"/>
    <col min="16128" max="16128" width="11.7109375" style="1" customWidth="1"/>
    <col min="16129" max="16129" width="52" style="1" customWidth="1"/>
    <col min="16130" max="16130" width="47.140625" style="1" customWidth="1"/>
    <col min="16131" max="16131" width="3.7109375" style="1" customWidth="1"/>
    <col min="16132" max="16132" width="11.7109375" style="1" customWidth="1"/>
    <col min="16133" max="16133" width="20.42578125" style="1" customWidth="1"/>
    <col min="16134" max="16134" width="22.7109375" style="1" customWidth="1"/>
    <col min="16135" max="16135" width="57.28515625" style="1" customWidth="1"/>
    <col min="16136" max="16384" width="11.42578125" style="1"/>
  </cols>
  <sheetData>
    <row r="1" spans="2:9" ht="25.5" x14ac:dyDescent="0.25">
      <c r="B1" s="174" t="s">
        <v>0</v>
      </c>
      <c r="C1" s="175"/>
      <c r="D1" s="175"/>
      <c r="E1" s="175"/>
      <c r="F1" s="175"/>
      <c r="G1" s="176"/>
    </row>
    <row r="2" spans="2:9" ht="18" x14ac:dyDescent="0.25">
      <c r="B2" s="177" t="s">
        <v>70</v>
      </c>
      <c r="C2" s="178"/>
      <c r="D2" s="178"/>
      <c r="E2" s="178"/>
      <c r="F2" s="178"/>
      <c r="G2" s="179"/>
    </row>
    <row r="3" spans="2:9" ht="15" customHeight="1" x14ac:dyDescent="0.25">
      <c r="B3" s="177" t="s">
        <v>79</v>
      </c>
      <c r="C3" s="178"/>
      <c r="D3" s="178"/>
      <c r="E3" s="178"/>
      <c r="F3" s="178"/>
      <c r="G3" s="179"/>
    </row>
    <row r="4" spans="2:9" ht="15" customHeight="1" x14ac:dyDescent="0.25">
      <c r="B4" s="180" t="s">
        <v>51</v>
      </c>
      <c r="C4" s="181"/>
      <c r="D4" s="181"/>
      <c r="E4" s="181"/>
      <c r="F4" s="181"/>
      <c r="G4" s="182"/>
    </row>
    <row r="5" spans="2:9" ht="17.25" thickBot="1" x14ac:dyDescent="0.3">
      <c r="B5" s="180"/>
      <c r="C5" s="181"/>
      <c r="D5" s="181"/>
      <c r="E5" s="181"/>
      <c r="F5" s="181"/>
      <c r="G5" s="182"/>
    </row>
    <row r="6" spans="2:9" s="4" customFormat="1" ht="18.75" customHeight="1" x14ac:dyDescent="0.25">
      <c r="B6" s="187" t="s">
        <v>1</v>
      </c>
      <c r="C6" s="188"/>
      <c r="D6" s="144"/>
      <c r="E6" s="191" t="s">
        <v>2</v>
      </c>
      <c r="F6" s="191"/>
      <c r="G6" s="188"/>
    </row>
    <row r="7" spans="2:9" s="5" customFormat="1" ht="17.25" customHeight="1" thickBot="1" x14ac:dyDescent="0.3">
      <c r="B7" s="189"/>
      <c r="C7" s="190"/>
      <c r="D7" s="2"/>
      <c r="E7" s="192"/>
      <c r="F7" s="192"/>
      <c r="G7" s="190"/>
    </row>
    <row r="8" spans="2:9" s="9" customFormat="1" ht="20.25" customHeight="1" x14ac:dyDescent="0.25">
      <c r="B8" s="151" t="s">
        <v>3</v>
      </c>
      <c r="C8" s="153">
        <f>+C11+C16+C20</f>
        <v>3432108402</v>
      </c>
      <c r="D8" s="7"/>
      <c r="E8" s="151" t="s">
        <v>3</v>
      </c>
      <c r="F8" s="152"/>
      <c r="G8" s="153">
        <f>+G11+G21+G24</f>
        <v>3433678010</v>
      </c>
    </row>
    <row r="9" spans="2:9" s="9" customFormat="1" ht="18" x14ac:dyDescent="0.25">
      <c r="B9" s="12"/>
      <c r="C9" s="11"/>
      <c r="D9" s="10"/>
      <c r="E9" s="12"/>
      <c r="F9" s="10"/>
      <c r="G9" s="11"/>
      <c r="H9" s="10"/>
    </row>
    <row r="10" spans="2:9" s="9" customFormat="1" ht="18" x14ac:dyDescent="0.25">
      <c r="B10" s="12"/>
      <c r="C10" s="11"/>
      <c r="D10" s="10"/>
      <c r="E10" s="12"/>
      <c r="F10" s="10"/>
      <c r="G10" s="11"/>
      <c r="H10" s="10"/>
    </row>
    <row r="11" spans="2:9" s="9" customFormat="1" ht="18" x14ac:dyDescent="0.25">
      <c r="B11" s="145" t="s">
        <v>4</v>
      </c>
      <c r="C11" s="13">
        <f>SUM(C12:C14)</f>
        <v>1238726322</v>
      </c>
      <c r="D11" s="7"/>
      <c r="E11" s="145" t="s">
        <v>5</v>
      </c>
      <c r="F11" s="14"/>
      <c r="G11" s="13">
        <f>SUM(G13:G19)</f>
        <v>183222095</v>
      </c>
    </row>
    <row r="12" spans="2:9" s="17" customFormat="1" ht="18" x14ac:dyDescent="0.25">
      <c r="B12" s="12"/>
      <c r="C12" s="11"/>
      <c r="D12" s="15"/>
      <c r="E12" s="12"/>
      <c r="F12" s="10"/>
      <c r="G12" s="16"/>
    </row>
    <row r="13" spans="2:9" s="9" customFormat="1" ht="18" x14ac:dyDescent="0.25">
      <c r="B13" s="146" t="s">
        <v>6</v>
      </c>
      <c r="C13" s="18">
        <v>0</v>
      </c>
      <c r="D13" s="15"/>
      <c r="E13" s="193" t="s">
        <v>7</v>
      </c>
      <c r="F13" s="194"/>
      <c r="G13" s="19">
        <v>40517957</v>
      </c>
    </row>
    <row r="14" spans="2:9" s="9" customFormat="1" ht="18" x14ac:dyDescent="0.25">
      <c r="B14" s="27" t="s">
        <v>8</v>
      </c>
      <c r="C14" s="21">
        <v>1238726322</v>
      </c>
      <c r="D14" s="15"/>
      <c r="E14" s="193" t="s">
        <v>58</v>
      </c>
      <c r="F14" s="194"/>
      <c r="G14" s="19">
        <v>88424360</v>
      </c>
    </row>
    <row r="15" spans="2:9" s="9" customFormat="1" ht="18" x14ac:dyDescent="0.25">
      <c r="B15" s="27"/>
      <c r="C15" s="22"/>
      <c r="D15" s="15"/>
      <c r="E15" s="193" t="s">
        <v>59</v>
      </c>
      <c r="F15" s="194"/>
      <c r="G15" s="23">
        <v>6866800</v>
      </c>
      <c r="H15" s="24"/>
      <c r="I15" s="20"/>
    </row>
    <row r="16" spans="2:9" s="9" customFormat="1" ht="18" customHeight="1" x14ac:dyDescent="0.25">
      <c r="B16" s="145" t="s">
        <v>55</v>
      </c>
      <c r="C16" s="13">
        <f>SUM(C17:C18)</f>
        <v>324597463</v>
      </c>
      <c r="D16" s="15"/>
      <c r="E16" s="193" t="s">
        <v>65</v>
      </c>
      <c r="F16" s="194"/>
      <c r="G16" s="23">
        <v>1298000</v>
      </c>
      <c r="H16" s="44"/>
    </row>
    <row r="17" spans="2:8" s="9" customFormat="1" ht="18" x14ac:dyDescent="0.25">
      <c r="B17" s="147" t="s">
        <v>55</v>
      </c>
      <c r="C17" s="25">
        <v>399453636</v>
      </c>
      <c r="D17" s="15"/>
      <c r="E17" s="193" t="s">
        <v>9</v>
      </c>
      <c r="F17" s="194"/>
      <c r="G17" s="23">
        <v>24068000</v>
      </c>
    </row>
    <row r="18" spans="2:8" s="9" customFormat="1" ht="18" x14ac:dyDescent="0.25">
      <c r="B18" s="147" t="s">
        <v>69</v>
      </c>
      <c r="C18" s="25">
        <v>-74856173</v>
      </c>
      <c r="D18" s="15"/>
      <c r="E18" s="185" t="s">
        <v>60</v>
      </c>
      <c r="F18" s="186"/>
      <c r="G18" s="26">
        <v>12513753</v>
      </c>
      <c r="H18" s="140"/>
    </row>
    <row r="19" spans="2:8" s="9" customFormat="1" ht="18" x14ac:dyDescent="0.25">
      <c r="B19" s="147"/>
      <c r="C19" s="25"/>
      <c r="D19" s="15"/>
      <c r="E19" s="27" t="s">
        <v>61</v>
      </c>
      <c r="F19" s="20"/>
      <c r="G19" s="28">
        <v>9533225</v>
      </c>
    </row>
    <row r="20" spans="2:8" s="9" customFormat="1" ht="18" x14ac:dyDescent="0.25">
      <c r="B20" s="145" t="s">
        <v>18</v>
      </c>
      <c r="C20" s="13">
        <f>SUM(C21:C23)</f>
        <v>1868784617</v>
      </c>
      <c r="D20" s="15"/>
      <c r="E20" s="27"/>
      <c r="F20" s="20"/>
      <c r="G20" s="28"/>
    </row>
    <row r="21" spans="2:8" s="9" customFormat="1" ht="18" x14ac:dyDescent="0.25">
      <c r="B21" s="147"/>
      <c r="C21" s="25"/>
      <c r="D21" s="15"/>
      <c r="E21" s="145" t="s">
        <v>62</v>
      </c>
      <c r="F21" s="14"/>
      <c r="G21" s="13">
        <f>+G22</f>
        <v>89278609</v>
      </c>
    </row>
    <row r="22" spans="2:8" s="9" customFormat="1" ht="18" customHeight="1" x14ac:dyDescent="0.25">
      <c r="B22" s="27" t="s">
        <v>56</v>
      </c>
      <c r="C22" s="28">
        <v>1868159617</v>
      </c>
      <c r="D22" s="15"/>
      <c r="E22" s="27" t="s">
        <v>72</v>
      </c>
      <c r="F22" s="29"/>
      <c r="G22" s="30">
        <v>89278609</v>
      </c>
    </row>
    <row r="23" spans="2:8" s="9" customFormat="1" ht="16.5" customHeight="1" x14ac:dyDescent="0.25">
      <c r="B23" s="27" t="s">
        <v>57</v>
      </c>
      <c r="C23" s="37">
        <v>625000</v>
      </c>
      <c r="D23" s="7"/>
      <c r="E23" s="27"/>
      <c r="F23" s="20"/>
      <c r="G23" s="32"/>
    </row>
    <row r="24" spans="2:8" s="9" customFormat="1" ht="16.5" customHeight="1" x14ac:dyDescent="0.25">
      <c r="B24" s="27"/>
      <c r="C24" s="37"/>
      <c r="D24" s="7"/>
      <c r="E24" s="154" t="s">
        <v>11</v>
      </c>
      <c r="F24" s="33"/>
      <c r="G24" s="34">
        <f>SUM(G25:G28)</f>
        <v>3161177306</v>
      </c>
    </row>
    <row r="25" spans="2:8" s="9" customFormat="1" ht="18" x14ac:dyDescent="0.25">
      <c r="B25" s="42" t="s">
        <v>10</v>
      </c>
      <c r="C25" s="6">
        <f>+C28+C34</f>
        <v>105384070</v>
      </c>
      <c r="D25" s="15"/>
      <c r="E25" s="27" t="s">
        <v>78</v>
      </c>
      <c r="F25" s="29"/>
      <c r="G25" s="148">
        <v>0</v>
      </c>
    </row>
    <row r="26" spans="2:8" s="9" customFormat="1" ht="18" x14ac:dyDescent="0.25">
      <c r="B26" s="42"/>
      <c r="C26" s="6"/>
      <c r="D26" s="15"/>
      <c r="E26" s="27" t="s">
        <v>80</v>
      </c>
      <c r="F26" s="29"/>
      <c r="G26" s="148">
        <v>8232506</v>
      </c>
    </row>
    <row r="27" spans="2:8" s="9" customFormat="1" ht="18" x14ac:dyDescent="0.25">
      <c r="B27" s="27"/>
      <c r="C27" s="32"/>
      <c r="D27" s="15"/>
      <c r="E27" s="27" t="s">
        <v>63</v>
      </c>
      <c r="F27" s="20"/>
      <c r="G27" s="148">
        <v>385292818</v>
      </c>
    </row>
    <row r="28" spans="2:8" s="9" customFormat="1" ht="18" x14ac:dyDescent="0.25">
      <c r="B28" s="149" t="s">
        <v>12</v>
      </c>
      <c r="C28" s="35">
        <f>SUM(C29:C32)</f>
        <v>9085854</v>
      </c>
      <c r="D28" s="15"/>
      <c r="E28" s="27" t="s">
        <v>73</v>
      </c>
      <c r="F28" s="20"/>
      <c r="G28" s="148">
        <v>2767651982</v>
      </c>
    </row>
    <row r="29" spans="2:8" s="9" customFormat="1" ht="18" x14ac:dyDescent="0.25">
      <c r="B29" s="27" t="s">
        <v>13</v>
      </c>
      <c r="C29" s="19">
        <v>1375000</v>
      </c>
      <c r="D29" s="15"/>
      <c r="E29" s="27"/>
      <c r="F29" s="20"/>
      <c r="G29" s="32"/>
    </row>
    <row r="30" spans="2:8" s="9" customFormat="1" ht="18" x14ac:dyDescent="0.25">
      <c r="B30" s="27" t="s">
        <v>14</v>
      </c>
      <c r="C30" s="19">
        <v>27533000</v>
      </c>
      <c r="D30" s="15"/>
      <c r="E30" s="27"/>
      <c r="F30" s="20"/>
      <c r="G30" s="32"/>
    </row>
    <row r="31" spans="2:8" s="9" customFormat="1" ht="18" x14ac:dyDescent="0.25">
      <c r="B31" s="27" t="s">
        <v>15</v>
      </c>
      <c r="C31" s="19">
        <v>26009670</v>
      </c>
      <c r="D31" s="7"/>
      <c r="E31" s="27"/>
      <c r="F31" s="20"/>
      <c r="G31" s="28"/>
    </row>
    <row r="32" spans="2:8" s="17" customFormat="1" ht="18" x14ac:dyDescent="0.25">
      <c r="B32" s="27" t="s">
        <v>16</v>
      </c>
      <c r="C32" s="19">
        <v>-45831816</v>
      </c>
      <c r="D32" s="38"/>
      <c r="E32" s="42" t="s">
        <v>17</v>
      </c>
      <c r="F32" s="8"/>
      <c r="G32" s="6">
        <f>+G8</f>
        <v>3433678010</v>
      </c>
    </row>
    <row r="33" spans="2:8" s="9" customFormat="1" ht="18" x14ac:dyDescent="0.25">
      <c r="B33" s="27"/>
      <c r="C33" s="37"/>
      <c r="D33" s="38"/>
      <c r="E33" s="155"/>
      <c r="F33" s="36"/>
      <c r="G33" s="39"/>
    </row>
    <row r="34" spans="2:8" s="9" customFormat="1" ht="22.5" customHeight="1" x14ac:dyDescent="0.25">
      <c r="B34" s="145" t="s">
        <v>18</v>
      </c>
      <c r="C34" s="13">
        <f>SUM(C35:C40)</f>
        <v>96298216</v>
      </c>
      <c r="D34" s="7"/>
      <c r="E34" s="145" t="s">
        <v>19</v>
      </c>
      <c r="F34" s="14"/>
      <c r="G34" s="13">
        <f>SUM(G35:G39)</f>
        <v>103814462</v>
      </c>
    </row>
    <row r="35" spans="2:8" s="9" customFormat="1" ht="18" x14ac:dyDescent="0.25">
      <c r="B35" s="27"/>
      <c r="C35" s="28"/>
      <c r="D35" s="15"/>
      <c r="E35" s="27" t="s">
        <v>64</v>
      </c>
      <c r="F35" s="29"/>
      <c r="G35" s="19">
        <v>340526220</v>
      </c>
    </row>
    <row r="36" spans="2:8" s="9" customFormat="1" ht="18" x14ac:dyDescent="0.25">
      <c r="B36" s="27" t="s">
        <v>20</v>
      </c>
      <c r="C36" s="28">
        <v>95336814</v>
      </c>
      <c r="D36" s="15"/>
      <c r="E36" s="27" t="s">
        <v>74</v>
      </c>
      <c r="F36" s="29"/>
      <c r="G36" s="19">
        <f>-448842919+75332325</f>
        <v>-373510594</v>
      </c>
      <c r="H36" s="44"/>
    </row>
    <row r="37" spans="2:8" s="9" customFormat="1" ht="18" x14ac:dyDescent="0.25">
      <c r="B37" s="27"/>
      <c r="C37" s="28"/>
      <c r="D37" s="15"/>
      <c r="E37" s="27" t="s">
        <v>21</v>
      </c>
      <c r="F37" s="29"/>
      <c r="G37" s="19">
        <v>113486686</v>
      </c>
    </row>
    <row r="38" spans="2:8" s="9" customFormat="1" ht="18" x14ac:dyDescent="0.25">
      <c r="B38" s="27"/>
      <c r="C38" s="37"/>
      <c r="D38" s="15"/>
      <c r="E38" s="27" t="s">
        <v>75</v>
      </c>
      <c r="F38" s="29"/>
      <c r="G38" s="19">
        <v>23312150</v>
      </c>
    </row>
    <row r="39" spans="2:8" s="9" customFormat="1" ht="18" x14ac:dyDescent="0.25">
      <c r="B39" s="27" t="s">
        <v>22</v>
      </c>
      <c r="C39" s="19">
        <v>2747000</v>
      </c>
      <c r="D39" s="15"/>
      <c r="E39" s="27"/>
      <c r="F39" s="29"/>
      <c r="G39" s="28"/>
    </row>
    <row r="40" spans="2:8" s="9" customFormat="1" ht="18" x14ac:dyDescent="0.25">
      <c r="B40" s="27" t="s">
        <v>23</v>
      </c>
      <c r="C40" s="19">
        <v>-1785598</v>
      </c>
      <c r="D40" s="15"/>
      <c r="E40" s="31" t="s">
        <v>24</v>
      </c>
      <c r="F40" s="40"/>
      <c r="G40" s="41">
        <f>+G34</f>
        <v>103814462</v>
      </c>
    </row>
    <row r="41" spans="2:8" s="9" customFormat="1" ht="18" x14ac:dyDescent="0.25">
      <c r="B41" s="27"/>
      <c r="C41" s="32"/>
      <c r="D41" s="7"/>
      <c r="E41" s="27"/>
      <c r="F41" s="29"/>
      <c r="G41" s="28"/>
    </row>
    <row r="42" spans="2:8" s="9" customFormat="1" ht="18" customHeight="1" x14ac:dyDescent="0.25">
      <c r="B42" s="42" t="s">
        <v>25</v>
      </c>
      <c r="C42" s="6">
        <f>+C8+C25</f>
        <v>3537492472</v>
      </c>
      <c r="D42" s="15"/>
      <c r="E42" s="42"/>
      <c r="F42" s="40"/>
      <c r="G42" s="43">
        <f>+G32+G40</f>
        <v>3537492472</v>
      </c>
      <c r="H42" s="44"/>
    </row>
    <row r="43" spans="2:8" s="9" customFormat="1" ht="18" hidden="1" x14ac:dyDescent="0.25">
      <c r="B43" s="27"/>
      <c r="C43" s="45"/>
      <c r="D43" s="15"/>
      <c r="E43" s="27"/>
      <c r="F43" s="20"/>
      <c r="G43" s="32"/>
    </row>
    <row r="44" spans="2:8" s="9" customFormat="1" ht="18.75" thickBot="1" x14ac:dyDescent="0.3">
      <c r="B44" s="46"/>
      <c r="C44" s="139"/>
      <c r="D44" s="150"/>
      <c r="E44" s="46"/>
      <c r="F44" s="47"/>
      <c r="G44" s="48"/>
    </row>
    <row r="45" spans="2:8" s="9" customFormat="1" ht="18" x14ac:dyDescent="0.25">
      <c r="B45" s="20"/>
      <c r="C45" s="20"/>
      <c r="D45" s="15"/>
      <c r="E45" s="20"/>
      <c r="F45" s="20"/>
      <c r="G45" s="143"/>
    </row>
    <row r="46" spans="2:8" x14ac:dyDescent="0.25">
      <c r="B46" s="49"/>
      <c r="C46" s="50"/>
      <c r="D46" s="51"/>
      <c r="E46" s="54"/>
      <c r="F46" s="52"/>
      <c r="G46" s="55"/>
    </row>
    <row r="47" spans="2:8" ht="17.25" thickBot="1" x14ac:dyDescent="0.3">
      <c r="B47" s="183"/>
      <c r="C47" s="183"/>
      <c r="D47" s="51"/>
      <c r="E47" s="183"/>
      <c r="F47" s="183"/>
      <c r="G47" s="184"/>
    </row>
    <row r="48" spans="2:8" ht="17.25" thickTop="1" x14ac:dyDescent="0.25">
      <c r="B48" s="56" t="s">
        <v>26</v>
      </c>
      <c r="C48" s="57"/>
      <c r="D48" s="58"/>
      <c r="E48" s="54" t="s">
        <v>49</v>
      </c>
      <c r="F48" s="59"/>
      <c r="G48" s="53"/>
    </row>
    <row r="49" spans="2:7" x14ac:dyDescent="0.25">
      <c r="B49" s="60" t="s">
        <v>81</v>
      </c>
      <c r="C49" s="57"/>
      <c r="D49" s="58"/>
      <c r="E49" s="54" t="s">
        <v>46</v>
      </c>
      <c r="F49" s="59"/>
      <c r="G49" s="53"/>
    </row>
    <row r="50" spans="2:7" x14ac:dyDescent="0.25">
      <c r="B50" s="56"/>
      <c r="C50" s="57"/>
      <c r="D50" s="58"/>
      <c r="E50" s="54" t="s">
        <v>47</v>
      </c>
      <c r="F50" s="59"/>
      <c r="G50" s="53"/>
    </row>
    <row r="51" spans="2:7" ht="3.75" customHeight="1" thickBot="1" x14ac:dyDescent="0.3">
      <c r="B51" s="61"/>
      <c r="C51" s="62"/>
      <c r="D51" s="63"/>
      <c r="E51" s="61"/>
      <c r="F51" s="64"/>
      <c r="G51" s="65"/>
    </row>
    <row r="52" spans="2:7" x14ac:dyDescent="0.25">
      <c r="B52" s="57"/>
      <c r="C52" s="66"/>
      <c r="D52" s="58"/>
      <c r="E52" s="59"/>
      <c r="F52" s="52"/>
      <c r="G52" s="52"/>
    </row>
    <row r="53" spans="2:7" x14ac:dyDescent="0.25">
      <c r="B53" s="57"/>
      <c r="C53" s="66"/>
      <c r="D53" s="58"/>
      <c r="E53" s="59"/>
      <c r="F53" s="52"/>
      <c r="G53" s="52"/>
    </row>
    <row r="54" spans="2:7" x14ac:dyDescent="0.25">
      <c r="B54" s="57"/>
      <c r="C54" s="56"/>
      <c r="D54" s="58"/>
      <c r="E54" s="59"/>
      <c r="F54" s="52"/>
      <c r="G54" s="52"/>
    </row>
    <row r="57" spans="2:7" x14ac:dyDescent="0.25">
      <c r="D57" s="68"/>
      <c r="E57" s="56"/>
      <c r="F57" s="1"/>
      <c r="G57" s="52"/>
    </row>
    <row r="58" spans="2:7" x14ac:dyDescent="0.25">
      <c r="B58" s="49"/>
      <c r="C58" s="69"/>
      <c r="D58" s="68"/>
      <c r="E58" s="49"/>
      <c r="F58" s="52"/>
      <c r="G58" s="52"/>
    </row>
    <row r="59" spans="2:7" x14ac:dyDescent="0.25">
      <c r="B59" s="56"/>
      <c r="C59" s="70"/>
      <c r="D59" s="68"/>
      <c r="E59" s="49"/>
      <c r="F59" s="52"/>
      <c r="G59" s="52"/>
    </row>
    <row r="60" spans="2:7" x14ac:dyDescent="0.25">
      <c r="B60" s="49"/>
      <c r="C60" s="69"/>
      <c r="D60" s="68"/>
      <c r="E60" s="49"/>
      <c r="F60" s="52"/>
      <c r="G60" s="52"/>
    </row>
    <row r="61" spans="2:7" x14ac:dyDescent="0.25">
      <c r="B61" s="49"/>
      <c r="C61" s="69"/>
      <c r="D61" s="68"/>
      <c r="E61" s="49"/>
      <c r="F61" s="52"/>
      <c r="G61" s="52"/>
    </row>
    <row r="62" spans="2:7" x14ac:dyDescent="0.25">
      <c r="B62" s="49"/>
      <c r="C62" s="69"/>
      <c r="D62" s="68"/>
      <c r="E62" s="49"/>
      <c r="F62" s="52"/>
      <c r="G62" s="52"/>
    </row>
    <row r="63" spans="2:7" x14ac:dyDescent="0.25">
      <c r="B63" s="49"/>
      <c r="C63" s="69"/>
      <c r="D63" s="68"/>
      <c r="E63" s="56"/>
      <c r="F63" s="52"/>
      <c r="G63" s="52"/>
    </row>
    <row r="64" spans="2:7" x14ac:dyDescent="0.25">
      <c r="B64" s="49"/>
      <c r="C64" s="69"/>
      <c r="D64" s="68"/>
      <c r="E64" s="49"/>
      <c r="F64" s="52"/>
      <c r="G64" s="52"/>
    </row>
    <row r="65" spans="2:7" x14ac:dyDescent="0.25">
      <c r="B65" s="49"/>
      <c r="C65" s="69"/>
      <c r="D65" s="68"/>
      <c r="E65" s="49"/>
      <c r="F65" s="52"/>
      <c r="G65" s="52"/>
    </row>
    <row r="66" spans="2:7" x14ac:dyDescent="0.25">
      <c r="B66" s="49"/>
      <c r="C66" s="69"/>
      <c r="D66" s="68"/>
      <c r="E66" s="49"/>
      <c r="F66" s="52"/>
      <c r="G66" s="52"/>
    </row>
    <row r="67" spans="2:7" x14ac:dyDescent="0.25">
      <c r="B67" s="49"/>
      <c r="C67" s="69"/>
      <c r="D67" s="71"/>
      <c r="E67" s="56"/>
    </row>
    <row r="68" spans="2:7" ht="12.75" customHeight="1" x14ac:dyDescent="0.25">
      <c r="B68" s="142"/>
      <c r="C68" s="142"/>
      <c r="D68" s="142"/>
      <c r="E68" s="142"/>
      <c r="F68" s="142"/>
      <c r="G68" s="142"/>
    </row>
    <row r="69" spans="2:7" x14ac:dyDescent="0.25">
      <c r="B69" s="142"/>
      <c r="C69" s="142"/>
      <c r="D69" s="142"/>
      <c r="E69" s="142"/>
      <c r="F69" s="142"/>
      <c r="G69" s="142"/>
    </row>
    <row r="70" spans="2:7" x14ac:dyDescent="0.25">
      <c r="B70" s="142"/>
      <c r="C70" s="142"/>
      <c r="D70" s="142"/>
      <c r="E70" s="142"/>
      <c r="F70" s="142"/>
      <c r="G70" s="142"/>
    </row>
    <row r="71" spans="2:7" x14ac:dyDescent="0.25">
      <c r="B71" s="141"/>
      <c r="C71" s="141"/>
      <c r="D71" s="141"/>
      <c r="E71" s="141"/>
      <c r="F71" s="141"/>
      <c r="G71" s="141"/>
    </row>
    <row r="72" spans="2:7" x14ac:dyDescent="0.25">
      <c r="B72" s="141"/>
      <c r="C72" s="141"/>
      <c r="D72" s="141"/>
      <c r="E72" s="141"/>
      <c r="F72" s="141"/>
      <c r="G72" s="141"/>
    </row>
    <row r="73" spans="2:7" x14ac:dyDescent="0.25">
      <c r="B73" s="49"/>
      <c r="C73" s="69"/>
      <c r="D73" s="73"/>
      <c r="E73" s="56"/>
    </row>
    <row r="74" spans="2:7" x14ac:dyDescent="0.25">
      <c r="B74" s="49"/>
      <c r="C74" s="69"/>
      <c r="D74" s="73"/>
      <c r="E74" s="56"/>
    </row>
    <row r="75" spans="2:7" x14ac:dyDescent="0.25">
      <c r="B75" s="74"/>
      <c r="C75" s="75"/>
      <c r="D75" s="3"/>
    </row>
    <row r="76" spans="2:7" x14ac:dyDescent="0.25">
      <c r="B76" s="49"/>
      <c r="C76" s="69"/>
      <c r="D76" s="3"/>
    </row>
    <row r="77" spans="2:7" x14ac:dyDescent="0.25">
      <c r="B77" s="49"/>
      <c r="C77" s="69"/>
      <c r="D77" s="76"/>
    </row>
    <row r="78" spans="2:7" x14ac:dyDescent="0.25">
      <c r="D78" s="68"/>
    </row>
    <row r="79" spans="2:7" x14ac:dyDescent="0.25">
      <c r="D79" s="68"/>
    </row>
    <row r="80" spans="2:7" x14ac:dyDescent="0.25">
      <c r="D80" s="68"/>
    </row>
    <row r="81" spans="3:7" x14ac:dyDescent="0.25">
      <c r="D81" s="68"/>
    </row>
    <row r="82" spans="3:7" x14ac:dyDescent="0.25">
      <c r="C82" s="1"/>
      <c r="D82" s="68"/>
    </row>
    <row r="83" spans="3:7" x14ac:dyDescent="0.25">
      <c r="C83" s="1"/>
      <c r="D83" s="68"/>
    </row>
    <row r="84" spans="3:7" x14ac:dyDescent="0.25">
      <c r="C84" s="1"/>
      <c r="D84" s="68"/>
    </row>
    <row r="85" spans="3:7" x14ac:dyDescent="0.25">
      <c r="C85" s="1"/>
      <c r="D85" s="68"/>
    </row>
    <row r="86" spans="3:7" x14ac:dyDescent="0.25">
      <c r="C86" s="1"/>
      <c r="D86" s="68"/>
      <c r="F86" s="1"/>
      <c r="G86" s="77"/>
    </row>
    <row r="87" spans="3:7" x14ac:dyDescent="0.25">
      <c r="C87" s="1"/>
      <c r="D87" s="68"/>
      <c r="E87" s="78"/>
      <c r="F87" s="78"/>
      <c r="G87" s="77"/>
    </row>
    <row r="88" spans="3:7" x14ac:dyDescent="0.25">
      <c r="C88" s="1"/>
      <c r="D88" s="68"/>
      <c r="F88" s="1"/>
      <c r="G88" s="1"/>
    </row>
    <row r="89" spans="3:7" x14ac:dyDescent="0.25">
      <c r="C89" s="1"/>
      <c r="D89" s="68"/>
      <c r="F89" s="1"/>
      <c r="G89" s="1"/>
    </row>
    <row r="90" spans="3:7" x14ac:dyDescent="0.25">
      <c r="C90" s="1"/>
      <c r="D90" s="68"/>
      <c r="F90" s="1"/>
      <c r="G90" s="1"/>
    </row>
    <row r="91" spans="3:7" x14ac:dyDescent="0.25">
      <c r="C91" s="1"/>
      <c r="D91" s="68"/>
      <c r="F91" s="1"/>
      <c r="G91" s="1"/>
    </row>
    <row r="92" spans="3:7" x14ac:dyDescent="0.25">
      <c r="C92" s="1"/>
      <c r="D92" s="68"/>
      <c r="F92" s="1"/>
      <c r="G92" s="1"/>
    </row>
    <row r="93" spans="3:7" x14ac:dyDescent="0.25">
      <c r="C93" s="1"/>
      <c r="D93" s="68"/>
      <c r="F93" s="1"/>
      <c r="G93" s="1"/>
    </row>
    <row r="94" spans="3:7" x14ac:dyDescent="0.25">
      <c r="C94" s="1"/>
      <c r="D94" s="68"/>
      <c r="F94" s="1"/>
      <c r="G94" s="1"/>
    </row>
    <row r="95" spans="3:7" x14ac:dyDescent="0.25">
      <c r="C95" s="1"/>
      <c r="D95" s="68"/>
      <c r="E95" s="78"/>
      <c r="F95" s="78"/>
      <c r="G95" s="1"/>
    </row>
    <row r="96" spans="3:7" x14ac:dyDescent="0.25">
      <c r="C96" s="1"/>
      <c r="D96" s="68"/>
      <c r="F96" s="1"/>
      <c r="G96" s="1"/>
    </row>
    <row r="97" spans="3:7" x14ac:dyDescent="0.25">
      <c r="C97" s="1"/>
      <c r="D97" s="68"/>
      <c r="F97" s="1"/>
      <c r="G97" s="1"/>
    </row>
    <row r="98" spans="3:7" x14ac:dyDescent="0.25">
      <c r="C98" s="1"/>
      <c r="D98" s="68"/>
      <c r="F98" s="1"/>
      <c r="G98" s="1"/>
    </row>
    <row r="99" spans="3:7" x14ac:dyDescent="0.25">
      <c r="C99" s="1"/>
      <c r="D99" s="68"/>
      <c r="F99" s="1"/>
      <c r="G99" s="1"/>
    </row>
    <row r="100" spans="3:7" x14ac:dyDescent="0.25">
      <c r="C100" s="1"/>
      <c r="D100" s="68"/>
    </row>
    <row r="101" spans="3:7" x14ac:dyDescent="0.25">
      <c r="C101" s="1"/>
      <c r="D101" s="68"/>
    </row>
    <row r="102" spans="3:7" x14ac:dyDescent="0.25">
      <c r="C102" s="1"/>
      <c r="D102" s="68"/>
    </row>
    <row r="103" spans="3:7" x14ac:dyDescent="0.25">
      <c r="C103" s="1"/>
      <c r="D103" s="68"/>
    </row>
    <row r="104" spans="3:7" x14ac:dyDescent="0.25">
      <c r="C104" s="1"/>
      <c r="D104" s="68"/>
    </row>
    <row r="105" spans="3:7" x14ac:dyDescent="0.25">
      <c r="C105" s="1"/>
      <c r="D105" s="68"/>
    </row>
    <row r="106" spans="3:7" x14ac:dyDescent="0.25">
      <c r="C106" s="1"/>
      <c r="D106" s="68"/>
    </row>
    <row r="107" spans="3:7" x14ac:dyDescent="0.25">
      <c r="C107" s="1"/>
      <c r="D107" s="68"/>
    </row>
    <row r="108" spans="3:7" x14ac:dyDescent="0.25">
      <c r="C108" s="1"/>
      <c r="D108" s="68"/>
    </row>
    <row r="109" spans="3:7" x14ac:dyDescent="0.25">
      <c r="C109" s="1"/>
      <c r="D109" s="68"/>
    </row>
    <row r="110" spans="3:7" x14ac:dyDescent="0.25">
      <c r="C110" s="1"/>
      <c r="D110" s="68"/>
    </row>
    <row r="111" spans="3:7" x14ac:dyDescent="0.25">
      <c r="C111" s="1"/>
      <c r="D111" s="68"/>
    </row>
    <row r="112" spans="3:7" x14ac:dyDescent="0.25">
      <c r="C112" s="1"/>
      <c r="D112" s="68"/>
    </row>
    <row r="113" spans="2:7" x14ac:dyDescent="0.25">
      <c r="C113" s="1"/>
      <c r="D113" s="68"/>
    </row>
    <row r="114" spans="2:7" x14ac:dyDescent="0.25">
      <c r="D114" s="68"/>
      <c r="F114" s="1"/>
      <c r="G114" s="1"/>
    </row>
    <row r="115" spans="2:7" x14ac:dyDescent="0.25">
      <c r="D115" s="68"/>
      <c r="F115" s="1"/>
      <c r="G115" s="1"/>
    </row>
    <row r="116" spans="2:7" x14ac:dyDescent="0.25">
      <c r="D116" s="68"/>
      <c r="F116" s="1"/>
      <c r="G116" s="1"/>
    </row>
    <row r="117" spans="2:7" x14ac:dyDescent="0.25">
      <c r="B117" s="49"/>
      <c r="C117" s="69"/>
      <c r="D117" s="79"/>
      <c r="E117" s="49"/>
      <c r="F117" s="1"/>
      <c r="G117" s="1"/>
    </row>
    <row r="118" spans="2:7" x14ac:dyDescent="0.25">
      <c r="B118" s="49"/>
      <c r="C118" s="69"/>
      <c r="D118" s="79"/>
      <c r="E118" s="49"/>
      <c r="F118" s="1"/>
      <c r="G118" s="1"/>
    </row>
    <row r="119" spans="2:7" x14ac:dyDescent="0.25">
      <c r="B119" s="49"/>
      <c r="C119" s="69"/>
      <c r="D119" s="79"/>
      <c r="E119" s="49"/>
      <c r="F119" s="1"/>
      <c r="G119" s="1"/>
    </row>
    <row r="120" spans="2:7" x14ac:dyDescent="0.25">
      <c r="B120" s="49"/>
      <c r="C120" s="69"/>
      <c r="D120" s="79"/>
      <c r="E120" s="49"/>
      <c r="F120" s="1"/>
      <c r="G120" s="1"/>
    </row>
    <row r="121" spans="2:7" x14ac:dyDescent="0.25">
      <c r="B121" s="49"/>
      <c r="C121" s="69"/>
      <c r="D121" s="79"/>
      <c r="E121" s="49"/>
      <c r="F121" s="1"/>
      <c r="G121" s="1"/>
    </row>
    <row r="122" spans="2:7" x14ac:dyDescent="0.25">
      <c r="D122" s="80"/>
      <c r="F122" s="1"/>
      <c r="G122" s="1"/>
    </row>
    <row r="123" spans="2:7" x14ac:dyDescent="0.25">
      <c r="D123" s="80"/>
      <c r="F123" s="1"/>
      <c r="G123" s="1"/>
    </row>
    <row r="124" spans="2:7" x14ac:dyDescent="0.25">
      <c r="D124" s="80"/>
      <c r="F124" s="1"/>
      <c r="G124" s="1"/>
    </row>
    <row r="125" spans="2:7" x14ac:dyDescent="0.25">
      <c r="B125" s="78"/>
      <c r="C125" s="81"/>
      <c r="D125" s="80"/>
      <c r="E125" s="78"/>
      <c r="F125" s="1"/>
      <c r="G125" s="1"/>
    </row>
    <row r="126" spans="2:7" x14ac:dyDescent="0.25">
      <c r="F126" s="1"/>
      <c r="G126" s="1"/>
    </row>
    <row r="127" spans="2:7" x14ac:dyDescent="0.25">
      <c r="F127" s="1"/>
      <c r="G127" s="1"/>
    </row>
    <row r="128" spans="2:7" x14ac:dyDescent="0.25">
      <c r="F128" s="1"/>
      <c r="G128" s="1"/>
    </row>
    <row r="129" spans="2:7" x14ac:dyDescent="0.25">
      <c r="F129" s="1"/>
      <c r="G129" s="1"/>
    </row>
    <row r="130" spans="2:7" x14ac:dyDescent="0.25">
      <c r="F130" s="1"/>
      <c r="G130" s="1"/>
    </row>
    <row r="131" spans="2:7" x14ac:dyDescent="0.25">
      <c r="F131" s="1"/>
      <c r="G131" s="1"/>
    </row>
    <row r="132" spans="2:7" x14ac:dyDescent="0.25">
      <c r="F132" s="1"/>
      <c r="G132" s="1"/>
    </row>
    <row r="133" spans="2:7" x14ac:dyDescent="0.25">
      <c r="B133" s="78"/>
      <c r="C133" s="81"/>
      <c r="E133" s="78"/>
      <c r="F133" s="1"/>
      <c r="G133" s="1"/>
    </row>
    <row r="134" spans="2:7" x14ac:dyDescent="0.25">
      <c r="F134" s="1"/>
      <c r="G134" s="1"/>
    </row>
    <row r="135" spans="2:7" x14ac:dyDescent="0.25">
      <c r="F135" s="1"/>
      <c r="G135" s="1"/>
    </row>
    <row r="136" spans="2:7" x14ac:dyDescent="0.25">
      <c r="F136" s="1"/>
      <c r="G136" s="1"/>
    </row>
    <row r="137" spans="2:7" x14ac:dyDescent="0.25">
      <c r="F137" s="1"/>
      <c r="G137" s="1"/>
    </row>
    <row r="138" spans="2:7" x14ac:dyDescent="0.25">
      <c r="F138" s="1"/>
      <c r="G138" s="1"/>
    </row>
    <row r="139" spans="2:7" x14ac:dyDescent="0.25">
      <c r="F139" s="1"/>
      <c r="G139" s="1"/>
    </row>
    <row r="140" spans="2:7" x14ac:dyDescent="0.25">
      <c r="F140" s="1"/>
      <c r="G140" s="1"/>
    </row>
    <row r="141" spans="2:7" x14ac:dyDescent="0.25">
      <c r="F141" s="1"/>
      <c r="G141" s="1"/>
    </row>
    <row r="142" spans="2:7" x14ac:dyDescent="0.25">
      <c r="F142" s="1"/>
      <c r="G142" s="1"/>
    </row>
    <row r="143" spans="2:7" x14ac:dyDescent="0.25">
      <c r="F143" s="1"/>
      <c r="G143" s="1"/>
    </row>
    <row r="144" spans="2:7" x14ac:dyDescent="0.25">
      <c r="F144" s="1"/>
      <c r="G144" s="1"/>
    </row>
    <row r="145" spans="6:7" x14ac:dyDescent="0.25">
      <c r="F145" s="1"/>
      <c r="G145" s="1"/>
    </row>
  </sheetData>
  <mergeCells count="15">
    <mergeCell ref="B47:C47"/>
    <mergeCell ref="E47:G47"/>
    <mergeCell ref="E18:F18"/>
    <mergeCell ref="B6:C7"/>
    <mergeCell ref="E6:G7"/>
    <mergeCell ref="E13:F13"/>
    <mergeCell ref="E14:F14"/>
    <mergeCell ref="E15:F15"/>
    <mergeCell ref="E16:F16"/>
    <mergeCell ref="E17:F17"/>
    <mergeCell ref="B1:G1"/>
    <mergeCell ref="B2:G2"/>
    <mergeCell ref="B3:G3"/>
    <mergeCell ref="B5:G5"/>
    <mergeCell ref="B4:G4"/>
  </mergeCells>
  <printOptions horizontalCentered="1"/>
  <pageMargins left="0.70866141732283472" right="0.70866141732283472" top="0.74803149606299213" bottom="0.35433070866141736" header="0.31496062992125984" footer="0.31496062992125984"/>
  <pageSetup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ESTADO DE ACTIVIDAD </vt:lpstr>
      <vt:lpstr>ESTADO DE SITUACIÓN</vt:lpstr>
      <vt:lpstr>'ESTADO DE SITUACIÓN'!Área_de_impresión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ContabFinanciera</dc:creator>
  <cp:lastModifiedBy>edwa11</cp:lastModifiedBy>
  <cp:lastPrinted>2020-09-21T19:27:00Z</cp:lastPrinted>
  <dcterms:created xsi:type="dcterms:W3CDTF">2017-12-14T20:55:05Z</dcterms:created>
  <dcterms:modified xsi:type="dcterms:W3CDTF">2020-10-13T15:56:10Z</dcterms:modified>
</cp:coreProperties>
</file>